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140" windowHeight="6860" firstSheet="3"/>
  </bookViews>
  <sheets>
    <sheet name="附件1" sheetId="8" r:id="rId1"/>
    <sheet name="附件1-1" sheetId="9" r:id="rId2"/>
    <sheet name="附件2遂宁市" sheetId="1" r:id="rId3"/>
    <sheet name="附件2船山区" sheetId="2" r:id="rId4"/>
    <sheet name="附件2安居区" sheetId="3" r:id="rId5"/>
    <sheet name="附件2经开区" sheetId="5" r:id="rId6"/>
    <sheet name="附件2河东新区" sheetId="6" r:id="rId7"/>
    <sheet name="附件2高新区" sheetId="7" r:id="rId8"/>
    <sheet name="附件3遂宁市" sheetId="10" r:id="rId9"/>
    <sheet name="附件3市残联" sheetId="11" r:id="rId10"/>
    <sheet name="附件3船山区" sheetId="12" r:id="rId11"/>
    <sheet name="附件3安居区" sheetId="13" r:id="rId12"/>
    <sheet name="附件3经开区" sheetId="14" r:id="rId13"/>
    <sheet name="附件3河东新区" sheetId="15" r:id="rId14"/>
    <sheet name="附件3高新区" sheetId="16" r:id="rId15"/>
  </sheets>
  <definedNames>
    <definedName name="_xlnm.Print_Titles" localSheetId="1">'附件1-1'!$A:$A</definedName>
  </definedNames>
  <calcPr calcId="144525"/>
</workbook>
</file>

<file path=xl/calcChain.xml><?xml version="1.0" encoding="utf-8"?>
<calcChain xmlns="http://schemas.openxmlformats.org/spreadsheetml/2006/main">
  <c r="H7" i="16" l="1"/>
  <c r="H7" i="15"/>
  <c r="H7" i="14"/>
  <c r="H7" i="13"/>
  <c r="H7" i="12"/>
  <c r="H7" i="11"/>
  <c r="H7" i="10"/>
  <c r="AH15" i="9"/>
  <c r="AF15" i="9"/>
  <c r="V15" i="9"/>
  <c r="O15" i="9"/>
  <c r="M15" i="9" s="1"/>
  <c r="D15" i="9"/>
  <c r="AH14" i="9"/>
  <c r="AF14" i="9"/>
  <c r="Z14" i="9"/>
  <c r="X14" i="9"/>
  <c r="V14" i="9" s="1"/>
  <c r="F10" i="8" s="1"/>
  <c r="O14" i="9"/>
  <c r="M14" i="9"/>
  <c r="H14" i="9"/>
  <c r="F14" i="9"/>
  <c r="D14" i="9" s="1"/>
  <c r="AH13" i="9"/>
  <c r="AF13" i="9"/>
  <c r="Z13" i="9"/>
  <c r="X13" i="9"/>
  <c r="V13" i="9" s="1"/>
  <c r="F9" i="8" s="1"/>
  <c r="O13" i="9"/>
  <c r="M13" i="9"/>
  <c r="H13" i="9"/>
  <c r="F13" i="9"/>
  <c r="D13" i="9" s="1"/>
  <c r="AJ12" i="9"/>
  <c r="AH12" i="9"/>
  <c r="AF12" i="9"/>
  <c r="Z12" i="9"/>
  <c r="X12" i="9"/>
  <c r="V12" i="9" s="1"/>
  <c r="F8" i="8" s="1"/>
  <c r="Q12" i="9"/>
  <c r="O12" i="9"/>
  <c r="M12" i="9" s="1"/>
  <c r="E8" i="8" s="1"/>
  <c r="H12" i="9"/>
  <c r="F12" i="9"/>
  <c r="D12" i="9" s="1"/>
  <c r="AJ11" i="9"/>
  <c r="AH11" i="9"/>
  <c r="AF11" i="9"/>
  <c r="Z11" i="9"/>
  <c r="X11" i="9"/>
  <c r="V11" i="9" s="1"/>
  <c r="F7" i="8" s="1"/>
  <c r="Q11" i="9"/>
  <c r="O11" i="9"/>
  <c r="M11" i="9"/>
  <c r="E7" i="8" s="1"/>
  <c r="H11" i="9"/>
  <c r="F11" i="9"/>
  <c r="D11" i="9" s="1"/>
  <c r="V10" i="9"/>
  <c r="M10" i="9"/>
  <c r="D10" i="9"/>
  <c r="C10" i="9" s="1"/>
  <c r="B10" i="9" s="1"/>
  <c r="AM9" i="9"/>
  <c r="AK9" i="9"/>
  <c r="AI9" i="9"/>
  <c r="AG9" i="9"/>
  <c r="AE9" i="9"/>
  <c r="AC9" i="9"/>
  <c r="AA9" i="9"/>
  <c r="Y9" i="9"/>
  <c r="W9" i="9"/>
  <c r="V9" i="9"/>
  <c r="T9" i="9"/>
  <c r="R9" i="9"/>
  <c r="P9" i="9"/>
  <c r="N9" i="9"/>
  <c r="M9" i="9"/>
  <c r="K9" i="9"/>
  <c r="I9" i="9"/>
  <c r="G9" i="9"/>
  <c r="E9" i="9"/>
  <c r="D9" i="9"/>
  <c r="C9" i="9" s="1"/>
  <c r="B9" i="9" s="1"/>
  <c r="F11" i="8"/>
  <c r="D11" i="8"/>
  <c r="E10" i="8"/>
  <c r="E9" i="8"/>
  <c r="F6" i="8"/>
  <c r="E6" i="8"/>
  <c r="H7" i="7"/>
  <c r="H7" i="6"/>
  <c r="H7" i="5"/>
  <c r="H7" i="3"/>
  <c r="H7" i="2"/>
  <c r="H7" i="1"/>
  <c r="D7" i="8" l="1"/>
  <c r="C7" i="8" s="1"/>
  <c r="B7" i="8" s="1"/>
  <c r="C11" i="9"/>
  <c r="B11" i="9" s="1"/>
  <c r="E11" i="8"/>
  <c r="C11" i="8" s="1"/>
  <c r="B11" i="8" s="1"/>
  <c r="C15" i="9"/>
  <c r="B15" i="9" s="1"/>
  <c r="C12" i="9"/>
  <c r="B12" i="9" s="1"/>
  <c r="D8" i="8"/>
  <c r="C8" i="8" s="1"/>
  <c r="B8" i="8" s="1"/>
  <c r="F12" i="8"/>
  <c r="E12" i="8"/>
  <c r="D9" i="8"/>
  <c r="C9" i="8" s="1"/>
  <c r="B9" i="8" s="1"/>
  <c r="C13" i="9"/>
  <c r="B13" i="9" s="1"/>
  <c r="C14" i="9"/>
  <c r="B14" i="9" s="1"/>
  <c r="D10" i="8"/>
  <c r="C10" i="8" s="1"/>
  <c r="B10" i="8" s="1"/>
  <c r="D6" i="8"/>
  <c r="C6" i="8" l="1"/>
  <c r="D12" i="8"/>
  <c r="C12" i="8" l="1"/>
  <c r="B6" i="8"/>
  <c r="B12" i="8" s="1"/>
</calcChain>
</file>

<file path=xl/sharedStrings.xml><?xml version="1.0" encoding="utf-8"?>
<sst xmlns="http://schemas.openxmlformats.org/spreadsheetml/2006/main" count="965" uniqueCount="184">
  <si>
    <t>附件2</t>
  </si>
  <si>
    <t>区域绩效目标表（一般公共预算）</t>
  </si>
  <si>
    <t>(2023年度)</t>
  </si>
  <si>
    <t>专项名称</t>
  </si>
  <si>
    <t>残疾人事业发展补助资金</t>
  </si>
  <si>
    <t>省级财政部门</t>
  </si>
  <si>
    <t>四川省财政厅</t>
  </si>
  <si>
    <t>省级主管部门</t>
  </si>
  <si>
    <t>四川省残疾人联合会</t>
  </si>
  <si>
    <t>市（州）财政部门</t>
  </si>
  <si>
    <t>遂宁市财政局</t>
  </si>
  <si>
    <t>市（州）主管部门</t>
  </si>
  <si>
    <t>遂宁市残疾人联合会</t>
  </si>
  <si>
    <t>资金情况（万元）</t>
  </si>
  <si>
    <t>年度金额：</t>
  </si>
  <si>
    <t xml:space="preserve">  其中：中央补助</t>
  </si>
  <si>
    <t xml:space="preserve">        省级安排</t>
  </si>
  <si>
    <t xml:space="preserve">        市县安排</t>
  </si>
  <si>
    <t>根据实际情况安排</t>
  </si>
  <si>
    <t>总
体
目
标</t>
  </si>
  <si>
    <t>年度目标</t>
  </si>
  <si>
    <t>全面支持落实好残疾人就业、医疗康复、社会保障等扶持政策，健全残疾人权益保障制度和扶残助残服务体系，提升残疾人基本公共服务保障水平。
目标1：通过开展残疾人基本康复服务项目年度工作，为残疾人配置辅助器具，为肢体、视力、精神、智力残疾人提供基本康复服务，努力提高受助残疾人生活自理和社会参与能力。
目标2：完成农村实用技术培训年度工作，提高残疾人劳动技能，提高残疾人教育水平。
目标3：通过“阳光家园计划”项目年度工作的实施，帮助残疾人得到托养照料。
目标4：为残疾人机动轮椅车车主发放燃油补贴，弥补残疾人出行成本。
目标5：为残疾人发放灵活就业补贴，支持残疾人实现居家灵活就业。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</si>
  <si>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</si>
  <si>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</si>
  <si>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</si>
  <si>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</si>
  <si>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</si>
  <si>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</si>
  <si>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</si>
  <si>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接受基本康复服务的残疾人数</t>
  </si>
  <si>
    <t>≥3423人</t>
  </si>
  <si>
    <t>辅助器具配发人数</t>
  </si>
  <si>
    <t>≥598人</t>
  </si>
  <si>
    <t>接受农村实用技术培训人数</t>
  </si>
  <si>
    <t>≥400人</t>
  </si>
  <si>
    <t>资助接受托养服务人数</t>
  </si>
  <si>
    <t>≥974人</t>
  </si>
  <si>
    <t>发放残疾人机动轮椅车燃油补贴数量</t>
  </si>
  <si>
    <t>≥2辆</t>
  </si>
  <si>
    <t>发放灵活就业补贴</t>
  </si>
  <si>
    <t>≥907人</t>
  </si>
  <si>
    <t>质量指标</t>
  </si>
  <si>
    <t>接受农村实用技术培训残疾人掌握的生产技能数量</t>
  </si>
  <si>
    <t>≥1门</t>
  </si>
  <si>
    <t>时效指标</t>
  </si>
  <si>
    <t>项目完成时间</t>
  </si>
  <si>
    <t>2023年</t>
  </si>
  <si>
    <t>成本指标</t>
  </si>
  <si>
    <t>经济成本指标</t>
  </si>
  <si>
    <t>残疾人机动轮椅车燃油补贴年均补助标准</t>
  </si>
  <si>
    <t>365元/人</t>
  </si>
  <si>
    <t>效益指标</t>
  </si>
  <si>
    <t>社会效益指标</t>
  </si>
  <si>
    <t>残疾人康复服务水平</t>
  </si>
  <si>
    <t>有所提高</t>
  </si>
  <si>
    <t>农村实用技术培训的残疾人受教育水平和生活生产能力</t>
  </si>
  <si>
    <t>残疾人机动轮椅车车主出行便利程度</t>
  </si>
  <si>
    <t>关心、理解、支持残疾人的社会氛围</t>
  </si>
  <si>
    <t>有所改善</t>
  </si>
  <si>
    <t>可持续影响指标</t>
  </si>
  <si>
    <t>提高残疾人融入社会能力</t>
  </si>
  <si>
    <t>提高残疾人生活水平</t>
  </si>
  <si>
    <t>中长期</t>
  </si>
  <si>
    <t>改善残疾人生活状况</t>
  </si>
  <si>
    <t>满意度指标</t>
  </si>
  <si>
    <t>服务对象
满意度指标</t>
  </si>
  <si>
    <t>残疾人或其家属对残疾人康复服务的满意度</t>
  </si>
  <si>
    <t>≥80%</t>
  </si>
  <si>
    <t>接受农村实用技术培训残疾人或其家属满意度</t>
  </si>
  <si>
    <t>≥70%</t>
  </si>
  <si>
    <t>接受托养服务残疾人或其家属的满意度</t>
  </si>
  <si>
    <t>接受燃油补贴残疾人满意度</t>
  </si>
  <si>
    <t>市级财政部门</t>
  </si>
  <si>
    <t>市级主管部门</t>
  </si>
  <si>
    <t>县（区）财政部门</t>
  </si>
  <si>
    <t>船山区财政局</t>
  </si>
  <si>
    <t>县（区）主管部门</t>
  </si>
  <si>
    <t>船山区残疾人联合会</t>
  </si>
  <si>
    <t>≥1028人</t>
  </si>
  <si>
    <t>≥91人</t>
  </si>
  <si>
    <t>≥100人</t>
  </si>
  <si>
    <t>≥300人</t>
  </si>
  <si>
    <t>-</t>
  </si>
  <si>
    <t>安居区财政局</t>
  </si>
  <si>
    <t>安居区残疾人联合会</t>
  </si>
  <si>
    <t>≥382人</t>
  </si>
  <si>
    <t>≥398人</t>
  </si>
  <si>
    <t>≥150人</t>
  </si>
  <si>
    <t>≥500人</t>
  </si>
  <si>
    <t>遂宁经济技术开发区财政金融国资管理局</t>
  </si>
  <si>
    <t>遂宁经济技术开发区劳动保障与民政事务局</t>
  </si>
  <si>
    <t>≥1929人</t>
  </si>
  <si>
    <t>≥89人</t>
  </si>
  <si>
    <t>≥238人</t>
  </si>
  <si>
    <t>≥79人</t>
  </si>
  <si>
    <t>遂宁市河东新区财政金融国资管理局</t>
  </si>
  <si>
    <t>遂宁市河东新区社会事业与群众工作局</t>
  </si>
  <si>
    <t>≥84人</t>
  </si>
  <si>
    <t>≥20人</t>
  </si>
  <si>
    <t>≥86人</t>
  </si>
  <si>
    <t>≥8人</t>
  </si>
  <si>
    <t>遂宁高新区财政金融局</t>
  </si>
  <si>
    <t>遂宁高新区社会事业与群众工作局</t>
  </si>
  <si>
    <t>≥50人</t>
  </si>
  <si>
    <t>附件1</t>
  </si>
  <si>
    <t>提前下达2023年中央和省级财政残疾人事业发展补助资金分配表</t>
  </si>
  <si>
    <t>制表:市残联</t>
  </si>
  <si>
    <t>单位：万元</t>
  </si>
  <si>
    <t>地区</t>
  </si>
  <si>
    <t>合计</t>
  </si>
  <si>
    <t>中央</t>
  </si>
  <si>
    <t>省级</t>
  </si>
  <si>
    <t>备  注</t>
  </si>
  <si>
    <t>小计</t>
  </si>
  <si>
    <t>一般预算</t>
  </si>
  <si>
    <t>基金预算</t>
  </si>
  <si>
    <t>市残联</t>
  </si>
  <si>
    <t>船山区</t>
  </si>
  <si>
    <t>安居区</t>
  </si>
  <si>
    <t>遂宁经开区</t>
  </si>
  <si>
    <t>市河东新区</t>
  </si>
  <si>
    <t>遂宁高新区</t>
  </si>
  <si>
    <t>分配说明:根据省残联下达项目金额和任务数分配。</t>
  </si>
  <si>
    <t>附件1-1</t>
  </si>
  <si>
    <t>提前下达2023年中央和省级财政残疾人事业发展补助资金分配测算表（一）</t>
  </si>
  <si>
    <t>提前下达2023年中央和省级财政残疾人事业发展补助资金分配测算表（二）</t>
  </si>
  <si>
    <t>单位:万元</t>
  </si>
  <si>
    <t>金额合计(万元)</t>
  </si>
  <si>
    <t>中央资金</t>
  </si>
  <si>
    <t>省级资金</t>
  </si>
  <si>
    <t>金额合计
(万元)</t>
  </si>
  <si>
    <t>一般公共预算</t>
  </si>
  <si>
    <t>小计(万元)</t>
  </si>
  <si>
    <t>7岁以上残疾人康复</t>
  </si>
  <si>
    <t>农村困难残疾人实用技术培训</t>
  </si>
  <si>
    <t>阳光家园计划—智力精神和重度肢体残疾人托养服务</t>
  </si>
  <si>
    <t>小计
(万元)</t>
  </si>
  <si>
    <t>0-6岁残疾儿童康复救助</t>
  </si>
  <si>
    <t>困难重度残疾人家庭无障碍改造</t>
  </si>
  <si>
    <t>残疾人文化服务——文化进家庭“五个一”</t>
  </si>
  <si>
    <t>困难智力精神和重度残疾人残疾评定补贴</t>
  </si>
  <si>
    <t>支持残疾人居家灵活就业</t>
  </si>
  <si>
    <t>残疾人基本康复</t>
  </si>
  <si>
    <t>基本辅具配置</t>
  </si>
  <si>
    <t>任务数(人）</t>
  </si>
  <si>
    <t>分配   金额
(万元)</t>
  </si>
  <si>
    <t>任务数(户）</t>
  </si>
  <si>
    <t>任务数(个）</t>
  </si>
  <si>
    <t>分配金额（万元）</t>
  </si>
  <si>
    <t>经开区</t>
  </si>
  <si>
    <t>河东新区</t>
  </si>
  <si>
    <t>高新区</t>
  </si>
  <si>
    <t>分配说明：遂宁市阳光家园计划—智力精神和重度肢体残疾人托养服务任务数为974人，其中居家托养894人，安居区寄宿托养80人；按照居家托养600元/人标准全额补助各区、市直园区居家托养经费53.64万元，按照寄宿托养3000元/人标准应补助安居区24万元，但中省补助资金未全额下达，补助安居区寄宿托养经费14.36万元，差额部分由安居区自行解决。</t>
  </si>
  <si>
    <t>附件3</t>
  </si>
  <si>
    <t>区域绩效目标表（彩票公益金）</t>
  </si>
  <si>
    <t>目标1：为符合条件的0-6岁残疾儿童提供人工耳蜗及助听器验配、肢体矫治手术、功能训练等基本康复服务，为早期干预试点地区有需求的小龄听力、肢体等残疾儿童提供亲子同训、家长培训等以家庭为中心的早期干预康复服务，持续改善残疾儿童功能状况，不断提高残疾儿童生活自理能力，增强社会参与。                                                                                     
目标2：支持困难重度残疾人实施家庭无障碍改造，改善残疾人居家环境。                                                 
目标3：通过实施残疾人文化进家庭“五个一”和电视手语栏目及融媒体建设项目，残疾人参与文化活动需求得到满足。  
目标4：为困难智力、精神和重度残疾人提供残疾评定补贴，减轻残疾人经济负担。</t>
  </si>
  <si>
    <t>得到基本康复服务的残疾儿童数量</t>
  </si>
  <si>
    <t>≥186人</t>
  </si>
  <si>
    <t>困难重度残疾人家庭无障碍改造惠及户数</t>
  </si>
  <si>
    <t>≥202户</t>
  </si>
  <si>
    <t>残疾人文化进家庭“五个一”完成户数</t>
  </si>
  <si>
    <t>≥800户</t>
  </si>
  <si>
    <t>电视台手语栏目及融媒体建设数量</t>
  </si>
  <si>
    <t>—</t>
  </si>
  <si>
    <t>得到残疾评定补贴的残疾人数</t>
  </si>
  <si>
    <t>≥160人</t>
  </si>
  <si>
    <t>向本行政区域县级以上财政部门下达补助资金</t>
  </si>
  <si>
    <t>收到预算文件30日内</t>
  </si>
  <si>
    <t>有需求残疾儿童得到基本康复服务覆盖率</t>
  </si>
  <si>
    <t>≥90%</t>
  </si>
  <si>
    <t>残疾人享有公共文化服务水平</t>
  </si>
  <si>
    <t>服务对象满意度指标</t>
  </si>
  <si>
    <t>残疾儿童或家属对基本康复服务的满意度</t>
  </si>
  <si>
    <t>接受无障碍改造残疾人家庭满意度</t>
  </si>
  <si>
    <t>残疾人及亲友对残疾人能享有的文化服务的满意度</t>
  </si>
  <si>
    <t>≥54人</t>
  </si>
  <si>
    <t>≥90户</t>
  </si>
  <si>
    <t>≥48人</t>
  </si>
  <si>
    <t>≥70人</t>
  </si>
  <si>
    <t>≥112户</t>
  </si>
  <si>
    <t>≥80人</t>
  </si>
  <si>
    <t>≥30人</t>
  </si>
  <si>
    <t>≥32人</t>
  </si>
  <si>
    <t>≥2人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</si>
</sst>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20"/>
      <color indexed="8"/>
      <name val="方正小标宋简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name val="Arial"/>
      <family val="2"/>
    </font>
    <font>
      <b/>
      <sz val="11"/>
      <name val="宋体"/>
      <family val="3"/>
      <charset val="134"/>
      <scheme val="minor"/>
    </font>
    <font>
      <sz val="12"/>
      <name val="永中宋体"/>
      <charset val="134"/>
    </font>
    <font>
      <b/>
      <sz val="16"/>
      <name val="黑体"/>
      <family val="3"/>
      <charset val="134"/>
    </font>
    <font>
      <sz val="10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永中宋体"/>
      <charset val="134"/>
    </font>
    <font>
      <sz val="9"/>
      <color rgb="FF000000"/>
      <name val="宋体"/>
      <family val="3"/>
      <charset val="134"/>
    </font>
    <font>
      <sz val="10"/>
      <name val="永中宋体"/>
      <charset val="134"/>
    </font>
    <font>
      <sz val="11"/>
      <color indexed="8"/>
      <name val="Tahoma"/>
      <family val="2"/>
    </font>
    <font>
      <sz val="20"/>
      <name val="方正小标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6" fillId="0" borderId="0"/>
    <xf numFmtId="0" fontId="17" fillId="0" borderId="0"/>
    <xf numFmtId="0" fontId="12" fillId="0" borderId="0">
      <alignment vertical="center"/>
    </xf>
    <xf numFmtId="0" fontId="27" fillId="0" borderId="0">
      <alignment vertical="center"/>
    </xf>
    <xf numFmtId="0" fontId="1" fillId="0" borderId="0"/>
    <xf numFmtId="0" fontId="17" fillId="0" borderId="0"/>
    <xf numFmtId="0" fontId="17" fillId="0" borderId="0"/>
    <xf numFmtId="0" fontId="6" fillId="0" borderId="0">
      <alignment vertical="center"/>
    </xf>
    <xf numFmtId="0" fontId="12" fillId="0" borderId="0"/>
    <xf numFmtId="0" fontId="1" fillId="0" borderId="0"/>
  </cellStyleXfs>
  <cellXfs count="115">
    <xf numFmtId="0" fontId="0" fillId="0" borderId="0" xfId="0">
      <alignment vertical="center"/>
    </xf>
    <xf numFmtId="0" fontId="1" fillId="0" borderId="0" xfId="2" applyFont="1"/>
    <xf numFmtId="0" fontId="2" fillId="0" borderId="0" xfId="0" applyFont="1" applyFill="1" applyBorder="1" applyAlignment="1" applyProtection="1">
      <alignment horizontal="left" vertical="center"/>
    </xf>
    <xf numFmtId="0" fontId="1" fillId="0" borderId="0" xfId="3" applyFill="1"/>
    <xf numFmtId="0" fontId="4" fillId="0" borderId="2" xfId="2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9" fontId="4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2" fillId="0" borderId="0" xfId="4" applyFont="1" applyAlignment="1" applyProtection="1">
      <alignment vertical="center"/>
    </xf>
    <xf numFmtId="0" fontId="6" fillId="0" borderId="0" xfId="4" applyAlignment="1">
      <alignment horizontal="center" vertical="center"/>
    </xf>
    <xf numFmtId="0" fontId="9" fillId="0" borderId="0" xfId="4" applyFont="1" applyAlignment="1">
      <alignment vertical="center"/>
    </xf>
    <xf numFmtId="0" fontId="6" fillId="0" borderId="0" xfId="4" applyAlignment="1">
      <alignment vertical="center"/>
    </xf>
    <xf numFmtId="0" fontId="10" fillId="0" borderId="0" xfId="4" applyNumberFormat="1" applyFont="1" applyFill="1" applyAlignment="1" applyProtection="1">
      <alignment horizontal="center" vertical="center"/>
    </xf>
    <xf numFmtId="0" fontId="11" fillId="0" borderId="0" xfId="4" applyFont="1" applyBorder="1" applyAlignment="1" applyProtection="1">
      <alignment horizontal="left" vertical="center"/>
    </xf>
    <xf numFmtId="0" fontId="12" fillId="0" borderId="0" xfId="4" applyNumberFormat="1" applyFont="1" applyFill="1" applyAlignment="1" applyProtection="1">
      <alignment horizontal="center" vertical="center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right" vertical="center"/>
    </xf>
    <xf numFmtId="0" fontId="13" fillId="0" borderId="2" xfId="4" applyNumberFormat="1" applyFont="1" applyFill="1" applyBorder="1" applyAlignment="1" applyProtection="1">
      <alignment horizontal="center" vertical="center" wrapText="1"/>
    </xf>
    <xf numFmtId="0" fontId="14" fillId="0" borderId="2" xfId="4" applyNumberFormat="1" applyFont="1" applyBorder="1" applyAlignment="1">
      <alignment horizontal="center" vertical="center"/>
    </xf>
    <xf numFmtId="0" fontId="14" fillId="0" borderId="2" xfId="4" applyNumberFormat="1" applyFont="1" applyBorder="1" applyAlignment="1">
      <alignment horizontal="center" vertical="center"/>
    </xf>
    <xf numFmtId="0" fontId="6" fillId="0" borderId="0" xfId="4" applyNumberFormat="1"/>
    <xf numFmtId="0" fontId="15" fillId="0" borderId="0" xfId="4" applyNumberFormat="1" applyFont="1" applyAlignment="1">
      <alignment horizontal="center" vertical="center"/>
    </xf>
    <xf numFmtId="0" fontId="14" fillId="0" borderId="2" xfId="4" applyNumberFormat="1" applyFont="1" applyFill="1" applyBorder="1" applyAlignment="1">
      <alignment horizontal="center" vertical="center" wrapText="1"/>
    </xf>
    <xf numFmtId="0" fontId="3" fillId="2" borderId="2" xfId="4" applyNumberFormat="1" applyFont="1" applyFill="1" applyBorder="1" applyAlignment="1" applyProtection="1">
      <alignment horizontal="center" vertical="center" wrapText="1"/>
    </xf>
    <xf numFmtId="0" fontId="6" fillId="0" borderId="2" xfId="4" applyNumberFormat="1" applyFont="1" applyBorder="1" applyAlignment="1">
      <alignment horizontal="center" vertical="center"/>
    </xf>
    <xf numFmtId="0" fontId="6" fillId="0" borderId="2" xfId="4" applyNumberFormat="1" applyFont="1" applyBorder="1" applyAlignment="1" applyProtection="1">
      <alignment horizontal="center" vertical="center"/>
    </xf>
    <xf numFmtId="0" fontId="16" fillId="0" borderId="2" xfId="4" applyNumberFormat="1" applyFont="1" applyBorder="1" applyAlignment="1">
      <alignment horizontal="center" vertical="center"/>
    </xf>
    <xf numFmtId="0" fontId="18" fillId="3" borderId="2" xfId="5" applyNumberFormat="1" applyFont="1" applyFill="1" applyBorder="1" applyAlignment="1">
      <alignment horizontal="center" vertical="center" wrapText="1"/>
    </xf>
    <xf numFmtId="0" fontId="3" fillId="0" borderId="2" xfId="4" applyNumberFormat="1" applyFont="1" applyBorder="1" applyAlignment="1">
      <alignment horizontal="center" vertical="center"/>
    </xf>
    <xf numFmtId="0" fontId="16" fillId="0" borderId="0" xfId="4" applyFont="1" applyFill="1" applyBorder="1" applyAlignment="1">
      <alignment horizontal="left" vertical="center"/>
    </xf>
    <xf numFmtId="0" fontId="6" fillId="0" borderId="0" xfId="4"/>
    <xf numFmtId="0" fontId="6" fillId="0" borderId="0" xfId="4" applyFill="1" applyAlignment="1" applyProtection="1">
      <alignment vertical="center"/>
    </xf>
    <xf numFmtId="0" fontId="7" fillId="0" borderId="0" xfId="4" applyFont="1" applyFill="1" applyAlignment="1" applyProtection="1">
      <alignment vertical="center"/>
    </xf>
    <xf numFmtId="0" fontId="19" fillId="0" borderId="0" xfId="4" applyFont="1" applyAlignment="1" applyProtection="1">
      <alignment vertical="center"/>
    </xf>
    <xf numFmtId="0" fontId="20" fillId="0" borderId="0" xfId="4" applyFont="1" applyFill="1" applyBorder="1" applyAlignment="1" applyProtection="1">
      <alignment horizontal="center" vertical="center"/>
    </xf>
    <xf numFmtId="0" fontId="21" fillId="0" borderId="0" xfId="4" applyFont="1" applyFill="1" applyBorder="1" applyAlignment="1" applyProtection="1">
      <alignment horizontal="left" vertical="center"/>
    </xf>
    <xf numFmtId="0" fontId="21" fillId="0" borderId="1" xfId="4" applyFont="1" applyFill="1" applyBorder="1" applyAlignment="1" applyProtection="1">
      <alignment horizontal="center" vertical="center"/>
    </xf>
    <xf numFmtId="0" fontId="21" fillId="0" borderId="0" xfId="4" applyFont="1" applyAlignment="1" applyProtection="1">
      <alignment vertical="center"/>
    </xf>
    <xf numFmtId="0" fontId="9" fillId="0" borderId="13" xfId="4" applyFont="1" applyFill="1" applyBorder="1" applyAlignment="1" applyProtection="1">
      <alignment horizontal="center" vertical="center" wrapText="1"/>
    </xf>
    <xf numFmtId="0" fontId="22" fillId="0" borderId="13" xfId="4" applyFont="1" applyFill="1" applyBorder="1" applyAlignment="1" applyProtection="1">
      <alignment horizontal="center" vertical="center" wrapText="1"/>
    </xf>
    <xf numFmtId="0" fontId="9" fillId="0" borderId="2" xfId="4" applyFont="1" applyFill="1" applyBorder="1" applyAlignment="1" applyProtection="1">
      <alignment horizontal="center" vertical="center" wrapText="1"/>
    </xf>
    <xf numFmtId="0" fontId="19" fillId="0" borderId="0" xfId="4" applyFont="1" applyAlignment="1" applyProtection="1">
      <alignment horizontal="center" vertical="center" wrapText="1"/>
    </xf>
    <xf numFmtId="0" fontId="9" fillId="0" borderId="14" xfId="4" applyFont="1" applyFill="1" applyBorder="1" applyAlignment="1" applyProtection="1">
      <alignment horizontal="center" vertical="center" wrapText="1"/>
    </xf>
    <xf numFmtId="0" fontId="22" fillId="0" borderId="14" xfId="4" applyFont="1" applyFill="1" applyBorder="1" applyAlignment="1" applyProtection="1">
      <alignment horizontal="center" vertical="center" wrapText="1"/>
    </xf>
    <xf numFmtId="0" fontId="9" fillId="0" borderId="3" xfId="4" applyFont="1" applyFill="1" applyBorder="1" applyAlignment="1" applyProtection="1">
      <alignment horizontal="center" vertical="center" wrapText="1"/>
    </xf>
    <xf numFmtId="0" fontId="9" fillId="0" borderId="4" xfId="4" applyFont="1" applyFill="1" applyBorder="1" applyAlignment="1" applyProtection="1">
      <alignment horizontal="center" vertical="center" wrapText="1"/>
    </xf>
    <xf numFmtId="0" fontId="9" fillId="0" borderId="5" xfId="4" applyFont="1" applyFill="1" applyBorder="1" applyAlignment="1" applyProtection="1">
      <alignment horizontal="center" vertical="center" wrapText="1"/>
    </xf>
    <xf numFmtId="0" fontId="9" fillId="0" borderId="15" xfId="4" applyFont="1" applyFill="1" applyBorder="1" applyAlignment="1" applyProtection="1">
      <alignment horizontal="center" vertical="center" wrapText="1"/>
    </xf>
    <xf numFmtId="0" fontId="9" fillId="0" borderId="8" xfId="4" applyFont="1" applyFill="1" applyBorder="1" applyAlignment="1" applyProtection="1">
      <alignment horizontal="center" vertical="center" wrapText="1"/>
    </xf>
    <xf numFmtId="0" fontId="9" fillId="0" borderId="9" xfId="4" applyFont="1" applyFill="1" applyBorder="1" applyAlignment="1" applyProtection="1">
      <alignment horizontal="center" vertical="center" wrapText="1"/>
    </xf>
    <xf numFmtId="0" fontId="9" fillId="0" borderId="10" xfId="4" applyFont="1" applyFill="1" applyBorder="1" applyAlignment="1" applyProtection="1">
      <alignment horizontal="center" vertical="center" wrapText="1"/>
    </xf>
    <xf numFmtId="0" fontId="9" fillId="0" borderId="11" xfId="4" applyFont="1" applyFill="1" applyBorder="1" applyAlignment="1" applyProtection="1">
      <alignment horizontal="center" vertical="center" wrapText="1"/>
    </xf>
    <xf numFmtId="0" fontId="22" fillId="0" borderId="15" xfId="4" applyFont="1" applyFill="1" applyBorder="1" applyAlignment="1" applyProtection="1">
      <alignment horizontal="center" vertical="center" wrapText="1"/>
    </xf>
    <xf numFmtId="0" fontId="9" fillId="0" borderId="2" xfId="4" applyFont="1" applyFill="1" applyBorder="1" applyAlignment="1" applyProtection="1">
      <alignment horizontal="center" vertical="center" wrapText="1"/>
    </xf>
    <xf numFmtId="0" fontId="9" fillId="0" borderId="2" xfId="4" applyNumberFormat="1" applyFont="1" applyFill="1" applyBorder="1" applyAlignment="1" applyProtection="1">
      <alignment horizontal="center" vertical="center" wrapText="1"/>
    </xf>
    <xf numFmtId="0" fontId="9" fillId="0" borderId="2" xfId="4" applyNumberFormat="1" applyFont="1" applyFill="1" applyBorder="1" applyAlignment="1" applyProtection="1">
      <alignment horizontal="center" vertical="center"/>
    </xf>
    <xf numFmtId="0" fontId="23" fillId="0" borderId="2" xfId="4" applyNumberFormat="1" applyFont="1" applyFill="1" applyBorder="1" applyAlignment="1" applyProtection="1">
      <alignment horizontal="center" vertical="center"/>
    </xf>
    <xf numFmtId="0" fontId="24" fillId="0" borderId="0" xfId="4" applyNumberFormat="1" applyFont="1" applyAlignment="1" applyProtection="1">
      <alignment vertical="center"/>
    </xf>
    <xf numFmtId="0" fontId="25" fillId="0" borderId="2" xfId="4" applyNumberFormat="1" applyFont="1" applyFill="1" applyBorder="1" applyAlignment="1">
      <alignment horizontal="center" vertical="center"/>
    </xf>
    <xf numFmtId="0" fontId="23" fillId="0" borderId="2" xfId="4" applyNumberFormat="1" applyFont="1" applyFill="1" applyBorder="1" applyAlignment="1" applyProtection="1">
      <alignment horizontal="center" vertical="center" wrapText="1"/>
    </xf>
    <xf numFmtId="0" fontId="23" fillId="0" borderId="2" xfId="4" applyNumberFormat="1" applyFont="1" applyFill="1" applyBorder="1" applyAlignment="1">
      <alignment horizontal="center" vertical="center"/>
    </xf>
    <xf numFmtId="0" fontId="24" fillId="0" borderId="0" xfId="4" applyNumberFormat="1" applyFont="1" applyAlignment="1" applyProtection="1">
      <alignment horizontal="center" vertical="center"/>
    </xf>
    <xf numFmtId="0" fontId="26" fillId="0" borderId="0" xfId="4" applyFont="1" applyAlignment="1" applyProtection="1">
      <alignment vertical="center" wrapText="1"/>
    </xf>
    <xf numFmtId="0" fontId="7" fillId="0" borderId="0" xfId="4" applyFont="1" applyAlignment="1" applyProtection="1">
      <alignment vertical="center"/>
    </xf>
    <xf numFmtId="0" fontId="6" fillId="0" borderId="0" xfId="4" applyAlignment="1" applyProtection="1">
      <alignment vertical="center"/>
    </xf>
    <xf numFmtId="0" fontId="2" fillId="0" borderId="0" xfId="11" applyFont="1" applyFill="1" applyBorder="1" applyAlignment="1" applyProtection="1">
      <alignment horizontal="left" vertical="center"/>
    </xf>
    <xf numFmtId="0" fontId="12" fillId="0" borderId="0" xfId="12"/>
    <xf numFmtId="0" fontId="6" fillId="0" borderId="0" xfId="11">
      <alignment vertical="center"/>
    </xf>
    <xf numFmtId="0" fontId="4" fillId="0" borderId="0" xfId="13" applyFont="1" applyFill="1" applyAlignment="1">
      <alignment horizontal="center" vertical="center" wrapText="1"/>
    </xf>
    <xf numFmtId="0" fontId="4" fillId="0" borderId="2" xfId="13" applyFont="1" applyFill="1" applyBorder="1" applyAlignment="1">
      <alignment horizontal="center" vertical="center" wrapText="1"/>
    </xf>
    <xf numFmtId="0" fontId="4" fillId="0" borderId="2" xfId="13" applyFont="1" applyFill="1" applyBorder="1" applyAlignment="1">
      <alignment horizontal="left" vertical="center" wrapText="1"/>
    </xf>
    <xf numFmtId="0" fontId="4" fillId="0" borderId="2" xfId="13" applyFont="1" applyFill="1" applyBorder="1" applyAlignment="1">
      <alignment horizontal="center" vertical="center" wrapText="1"/>
    </xf>
    <xf numFmtId="0" fontId="4" fillId="0" borderId="2" xfId="13" applyFont="1" applyFill="1" applyBorder="1" applyAlignment="1">
      <alignment horizontal="center" vertical="center"/>
    </xf>
    <xf numFmtId="0" fontId="4" fillId="0" borderId="3" xfId="13" applyFont="1" applyFill="1" applyBorder="1" applyAlignment="1">
      <alignment horizontal="left" vertical="center" wrapText="1"/>
    </xf>
    <xf numFmtId="0" fontId="4" fillId="0" borderId="4" xfId="13" applyFont="1" applyFill="1" applyBorder="1" applyAlignment="1">
      <alignment horizontal="left" vertical="center" wrapText="1"/>
    </xf>
    <xf numFmtId="0" fontId="4" fillId="0" borderId="5" xfId="13" applyFont="1" applyFill="1" applyBorder="1" applyAlignment="1">
      <alignment horizontal="left" vertical="center" wrapText="1"/>
    </xf>
    <xf numFmtId="0" fontId="4" fillId="0" borderId="8" xfId="13" applyFont="1" applyFill="1" applyBorder="1" applyAlignment="1">
      <alignment horizontal="center" vertical="center" wrapText="1"/>
    </xf>
    <xf numFmtId="0" fontId="4" fillId="0" borderId="9" xfId="13" applyFont="1" applyFill="1" applyBorder="1" applyAlignment="1">
      <alignment horizontal="center" vertical="center" wrapText="1"/>
    </xf>
    <xf numFmtId="0" fontId="4" fillId="0" borderId="0" xfId="8" applyFont="1" applyFill="1" applyBorder="1"/>
    <xf numFmtId="0" fontId="4" fillId="0" borderId="10" xfId="13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 wrapText="1"/>
    </xf>
    <xf numFmtId="0" fontId="4" fillId="0" borderId="11" xfId="13" applyFont="1" applyFill="1" applyBorder="1" applyAlignment="1">
      <alignment horizontal="center" vertical="center" wrapText="1"/>
    </xf>
    <xf numFmtId="0" fontId="4" fillId="0" borderId="2" xfId="13" applyFont="1" applyFill="1" applyBorder="1" applyAlignment="1">
      <alignment vertical="center" wrapText="1"/>
    </xf>
    <xf numFmtId="0" fontId="4" fillId="0" borderId="0" xfId="13" applyFont="1" applyFill="1" applyBorder="1" applyAlignment="1">
      <alignment vertical="center" wrapText="1"/>
    </xf>
    <xf numFmtId="0" fontId="4" fillId="0" borderId="6" xfId="13" applyFont="1" applyFill="1" applyBorder="1" applyAlignment="1">
      <alignment horizontal="center" vertical="center" wrapText="1"/>
    </xf>
    <xf numFmtId="0" fontId="4" fillId="0" borderId="7" xfId="13" applyFont="1" applyFill="1" applyBorder="1" applyAlignment="1">
      <alignment horizontal="center" vertical="center" wrapText="1"/>
    </xf>
    <xf numFmtId="0" fontId="4" fillId="0" borderId="12" xfId="13" applyFont="1" applyFill="1" applyBorder="1" applyAlignment="1">
      <alignment horizontal="center" vertical="center" wrapText="1"/>
    </xf>
    <xf numFmtId="0" fontId="4" fillId="0" borderId="0" xfId="13" applyFont="1" applyFill="1" applyBorder="1" applyAlignment="1">
      <alignment horizontal="center" vertical="center" wrapText="1"/>
    </xf>
    <xf numFmtId="9" fontId="4" fillId="0" borderId="2" xfId="13" applyNumberFormat="1" applyFont="1" applyFill="1" applyBorder="1" applyAlignment="1">
      <alignment horizontal="center" vertical="center" wrapText="1"/>
    </xf>
    <xf numFmtId="0" fontId="6" fillId="0" borderId="0" xfId="11" applyFill="1">
      <alignment vertical="center"/>
    </xf>
    <xf numFmtId="0" fontId="28" fillId="0" borderId="0" xfId="2" applyFont="1" applyFill="1" applyAlignment="1">
      <alignment horizontal="center" vertical="center" wrapText="1"/>
    </xf>
  </cellXfs>
  <cellStyles count="14">
    <cellStyle name="常规" xfId="0" builtinId="0"/>
    <cellStyle name="常规 102" xfId="6"/>
    <cellStyle name="常规 14" xfId="7"/>
    <cellStyle name="常规 2" xfId="3"/>
    <cellStyle name="常规 2 2" xfId="8"/>
    <cellStyle name="常规 2 2 2" xfId="1"/>
    <cellStyle name="常规 2 2 9" xfId="2"/>
    <cellStyle name="常规 2 2 9 2" xfId="13"/>
    <cellStyle name="常规 3" xfId="4"/>
    <cellStyle name="常规 3 2" xfId="12"/>
    <cellStyle name="常规 4" xfId="9"/>
    <cellStyle name="常规 5" xfId="11"/>
    <cellStyle name="常规_川财社(2015)44号附件-关于下达2015年残疾人事业发展省级补助资金（第一批）的通知20150324（省级2292万元）" xfId="5"/>
    <cellStyle name="样式 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D6" sqref="D6"/>
    </sheetView>
  </sheetViews>
  <sheetFormatPr defaultColWidth="9" defaultRowHeight="14"/>
  <cols>
    <col min="1" max="1" width="18.90625" style="54" customWidth="1"/>
    <col min="2" max="7" width="16.26953125" style="54" customWidth="1"/>
    <col min="8" max="9" width="13" style="54" customWidth="1"/>
    <col min="10" max="256" width="9" style="54"/>
    <col min="257" max="257" width="18.90625" style="54" customWidth="1"/>
    <col min="258" max="263" width="16.26953125" style="54" customWidth="1"/>
    <col min="264" max="265" width="13" style="54" customWidth="1"/>
    <col min="266" max="512" width="9" style="54"/>
    <col min="513" max="513" width="18.90625" style="54" customWidth="1"/>
    <col min="514" max="519" width="16.26953125" style="54" customWidth="1"/>
    <col min="520" max="521" width="13" style="54" customWidth="1"/>
    <col min="522" max="768" width="9" style="54"/>
    <col min="769" max="769" width="18.90625" style="54" customWidth="1"/>
    <col min="770" max="775" width="16.26953125" style="54" customWidth="1"/>
    <col min="776" max="777" width="13" style="54" customWidth="1"/>
    <col min="778" max="1024" width="9" style="54"/>
    <col min="1025" max="1025" width="18.90625" style="54" customWidth="1"/>
    <col min="1026" max="1031" width="16.26953125" style="54" customWidth="1"/>
    <col min="1032" max="1033" width="13" style="54" customWidth="1"/>
    <col min="1034" max="1280" width="9" style="54"/>
    <col min="1281" max="1281" width="18.90625" style="54" customWidth="1"/>
    <col min="1282" max="1287" width="16.26953125" style="54" customWidth="1"/>
    <col min="1288" max="1289" width="13" style="54" customWidth="1"/>
    <col min="1290" max="1536" width="9" style="54"/>
    <col min="1537" max="1537" width="18.90625" style="54" customWidth="1"/>
    <col min="1538" max="1543" width="16.26953125" style="54" customWidth="1"/>
    <col min="1544" max="1545" width="13" style="54" customWidth="1"/>
    <col min="1546" max="1792" width="9" style="54"/>
    <col min="1793" max="1793" width="18.90625" style="54" customWidth="1"/>
    <col min="1794" max="1799" width="16.26953125" style="54" customWidth="1"/>
    <col min="1800" max="1801" width="13" style="54" customWidth="1"/>
    <col min="1802" max="2048" width="9" style="54"/>
    <col min="2049" max="2049" width="18.90625" style="54" customWidth="1"/>
    <col min="2050" max="2055" width="16.26953125" style="54" customWidth="1"/>
    <col min="2056" max="2057" width="13" style="54" customWidth="1"/>
    <col min="2058" max="2304" width="9" style="54"/>
    <col min="2305" max="2305" width="18.90625" style="54" customWidth="1"/>
    <col min="2306" max="2311" width="16.26953125" style="54" customWidth="1"/>
    <col min="2312" max="2313" width="13" style="54" customWidth="1"/>
    <col min="2314" max="2560" width="9" style="54"/>
    <col min="2561" max="2561" width="18.90625" style="54" customWidth="1"/>
    <col min="2562" max="2567" width="16.26953125" style="54" customWidth="1"/>
    <col min="2568" max="2569" width="13" style="54" customWidth="1"/>
    <col min="2570" max="2816" width="9" style="54"/>
    <col min="2817" max="2817" width="18.90625" style="54" customWidth="1"/>
    <col min="2818" max="2823" width="16.26953125" style="54" customWidth="1"/>
    <col min="2824" max="2825" width="13" style="54" customWidth="1"/>
    <col min="2826" max="3072" width="9" style="54"/>
    <col min="3073" max="3073" width="18.90625" style="54" customWidth="1"/>
    <col min="3074" max="3079" width="16.26953125" style="54" customWidth="1"/>
    <col min="3080" max="3081" width="13" style="54" customWidth="1"/>
    <col min="3082" max="3328" width="9" style="54"/>
    <col min="3329" max="3329" width="18.90625" style="54" customWidth="1"/>
    <col min="3330" max="3335" width="16.26953125" style="54" customWidth="1"/>
    <col min="3336" max="3337" width="13" style="54" customWidth="1"/>
    <col min="3338" max="3584" width="9" style="54"/>
    <col min="3585" max="3585" width="18.90625" style="54" customWidth="1"/>
    <col min="3586" max="3591" width="16.26953125" style="54" customWidth="1"/>
    <col min="3592" max="3593" width="13" style="54" customWidth="1"/>
    <col min="3594" max="3840" width="9" style="54"/>
    <col min="3841" max="3841" width="18.90625" style="54" customWidth="1"/>
    <col min="3842" max="3847" width="16.26953125" style="54" customWidth="1"/>
    <col min="3848" max="3849" width="13" style="54" customWidth="1"/>
    <col min="3850" max="4096" width="9" style="54"/>
    <col min="4097" max="4097" width="18.90625" style="54" customWidth="1"/>
    <col min="4098" max="4103" width="16.26953125" style="54" customWidth="1"/>
    <col min="4104" max="4105" width="13" style="54" customWidth="1"/>
    <col min="4106" max="4352" width="9" style="54"/>
    <col min="4353" max="4353" width="18.90625" style="54" customWidth="1"/>
    <col min="4354" max="4359" width="16.26953125" style="54" customWidth="1"/>
    <col min="4360" max="4361" width="13" style="54" customWidth="1"/>
    <col min="4362" max="4608" width="9" style="54"/>
    <col min="4609" max="4609" width="18.90625" style="54" customWidth="1"/>
    <col min="4610" max="4615" width="16.26953125" style="54" customWidth="1"/>
    <col min="4616" max="4617" width="13" style="54" customWidth="1"/>
    <col min="4618" max="4864" width="9" style="54"/>
    <col min="4865" max="4865" width="18.90625" style="54" customWidth="1"/>
    <col min="4866" max="4871" width="16.26953125" style="54" customWidth="1"/>
    <col min="4872" max="4873" width="13" style="54" customWidth="1"/>
    <col min="4874" max="5120" width="9" style="54"/>
    <col min="5121" max="5121" width="18.90625" style="54" customWidth="1"/>
    <col min="5122" max="5127" width="16.26953125" style="54" customWidth="1"/>
    <col min="5128" max="5129" width="13" style="54" customWidth="1"/>
    <col min="5130" max="5376" width="9" style="54"/>
    <col min="5377" max="5377" width="18.90625" style="54" customWidth="1"/>
    <col min="5378" max="5383" width="16.26953125" style="54" customWidth="1"/>
    <col min="5384" max="5385" width="13" style="54" customWidth="1"/>
    <col min="5386" max="5632" width="9" style="54"/>
    <col min="5633" max="5633" width="18.90625" style="54" customWidth="1"/>
    <col min="5634" max="5639" width="16.26953125" style="54" customWidth="1"/>
    <col min="5640" max="5641" width="13" style="54" customWidth="1"/>
    <col min="5642" max="5888" width="9" style="54"/>
    <col min="5889" max="5889" width="18.90625" style="54" customWidth="1"/>
    <col min="5890" max="5895" width="16.26953125" style="54" customWidth="1"/>
    <col min="5896" max="5897" width="13" style="54" customWidth="1"/>
    <col min="5898" max="6144" width="9" style="54"/>
    <col min="6145" max="6145" width="18.90625" style="54" customWidth="1"/>
    <col min="6146" max="6151" width="16.26953125" style="54" customWidth="1"/>
    <col min="6152" max="6153" width="13" style="54" customWidth="1"/>
    <col min="6154" max="6400" width="9" style="54"/>
    <col min="6401" max="6401" width="18.90625" style="54" customWidth="1"/>
    <col min="6402" max="6407" width="16.26953125" style="54" customWidth="1"/>
    <col min="6408" max="6409" width="13" style="54" customWidth="1"/>
    <col min="6410" max="6656" width="9" style="54"/>
    <col min="6657" max="6657" width="18.90625" style="54" customWidth="1"/>
    <col min="6658" max="6663" width="16.26953125" style="54" customWidth="1"/>
    <col min="6664" max="6665" width="13" style="54" customWidth="1"/>
    <col min="6666" max="6912" width="9" style="54"/>
    <col min="6913" max="6913" width="18.90625" style="54" customWidth="1"/>
    <col min="6914" max="6919" width="16.26953125" style="54" customWidth="1"/>
    <col min="6920" max="6921" width="13" style="54" customWidth="1"/>
    <col min="6922" max="7168" width="9" style="54"/>
    <col min="7169" max="7169" width="18.90625" style="54" customWidth="1"/>
    <col min="7170" max="7175" width="16.26953125" style="54" customWidth="1"/>
    <col min="7176" max="7177" width="13" style="54" customWidth="1"/>
    <col min="7178" max="7424" width="9" style="54"/>
    <col min="7425" max="7425" width="18.90625" style="54" customWidth="1"/>
    <col min="7426" max="7431" width="16.26953125" style="54" customWidth="1"/>
    <col min="7432" max="7433" width="13" style="54" customWidth="1"/>
    <col min="7434" max="7680" width="9" style="54"/>
    <col min="7681" max="7681" width="18.90625" style="54" customWidth="1"/>
    <col min="7682" max="7687" width="16.26953125" style="54" customWidth="1"/>
    <col min="7688" max="7689" width="13" style="54" customWidth="1"/>
    <col min="7690" max="7936" width="9" style="54"/>
    <col min="7937" max="7937" width="18.90625" style="54" customWidth="1"/>
    <col min="7938" max="7943" width="16.26953125" style="54" customWidth="1"/>
    <col min="7944" max="7945" width="13" style="54" customWidth="1"/>
    <col min="7946" max="8192" width="9" style="54"/>
    <col min="8193" max="8193" width="18.90625" style="54" customWidth="1"/>
    <col min="8194" max="8199" width="16.26953125" style="54" customWidth="1"/>
    <col min="8200" max="8201" width="13" style="54" customWidth="1"/>
    <col min="8202" max="8448" width="9" style="54"/>
    <col min="8449" max="8449" width="18.90625" style="54" customWidth="1"/>
    <col min="8450" max="8455" width="16.26953125" style="54" customWidth="1"/>
    <col min="8456" max="8457" width="13" style="54" customWidth="1"/>
    <col min="8458" max="8704" width="9" style="54"/>
    <col min="8705" max="8705" width="18.90625" style="54" customWidth="1"/>
    <col min="8706" max="8711" width="16.26953125" style="54" customWidth="1"/>
    <col min="8712" max="8713" width="13" style="54" customWidth="1"/>
    <col min="8714" max="8960" width="9" style="54"/>
    <col min="8961" max="8961" width="18.90625" style="54" customWidth="1"/>
    <col min="8962" max="8967" width="16.26953125" style="54" customWidth="1"/>
    <col min="8968" max="8969" width="13" style="54" customWidth="1"/>
    <col min="8970" max="9216" width="9" style="54"/>
    <col min="9217" max="9217" width="18.90625" style="54" customWidth="1"/>
    <col min="9218" max="9223" width="16.26953125" style="54" customWidth="1"/>
    <col min="9224" max="9225" width="13" style="54" customWidth="1"/>
    <col min="9226" max="9472" width="9" style="54"/>
    <col min="9473" max="9473" width="18.90625" style="54" customWidth="1"/>
    <col min="9474" max="9479" width="16.26953125" style="54" customWidth="1"/>
    <col min="9480" max="9481" width="13" style="54" customWidth="1"/>
    <col min="9482" max="9728" width="9" style="54"/>
    <col min="9729" max="9729" width="18.90625" style="54" customWidth="1"/>
    <col min="9730" max="9735" width="16.26953125" style="54" customWidth="1"/>
    <col min="9736" max="9737" width="13" style="54" customWidth="1"/>
    <col min="9738" max="9984" width="9" style="54"/>
    <col min="9985" max="9985" width="18.90625" style="54" customWidth="1"/>
    <col min="9986" max="9991" width="16.26953125" style="54" customWidth="1"/>
    <col min="9992" max="9993" width="13" style="54" customWidth="1"/>
    <col min="9994" max="10240" width="9" style="54"/>
    <col min="10241" max="10241" width="18.90625" style="54" customWidth="1"/>
    <col min="10242" max="10247" width="16.26953125" style="54" customWidth="1"/>
    <col min="10248" max="10249" width="13" style="54" customWidth="1"/>
    <col min="10250" max="10496" width="9" style="54"/>
    <col min="10497" max="10497" width="18.90625" style="54" customWidth="1"/>
    <col min="10498" max="10503" width="16.26953125" style="54" customWidth="1"/>
    <col min="10504" max="10505" width="13" style="54" customWidth="1"/>
    <col min="10506" max="10752" width="9" style="54"/>
    <col min="10753" max="10753" width="18.90625" style="54" customWidth="1"/>
    <col min="10754" max="10759" width="16.26953125" style="54" customWidth="1"/>
    <col min="10760" max="10761" width="13" style="54" customWidth="1"/>
    <col min="10762" max="11008" width="9" style="54"/>
    <col min="11009" max="11009" width="18.90625" style="54" customWidth="1"/>
    <col min="11010" max="11015" width="16.26953125" style="54" customWidth="1"/>
    <col min="11016" max="11017" width="13" style="54" customWidth="1"/>
    <col min="11018" max="11264" width="9" style="54"/>
    <col min="11265" max="11265" width="18.90625" style="54" customWidth="1"/>
    <col min="11266" max="11271" width="16.26953125" style="54" customWidth="1"/>
    <col min="11272" max="11273" width="13" style="54" customWidth="1"/>
    <col min="11274" max="11520" width="9" style="54"/>
    <col min="11521" max="11521" width="18.90625" style="54" customWidth="1"/>
    <col min="11522" max="11527" width="16.26953125" style="54" customWidth="1"/>
    <col min="11528" max="11529" width="13" style="54" customWidth="1"/>
    <col min="11530" max="11776" width="9" style="54"/>
    <col min="11777" max="11777" width="18.90625" style="54" customWidth="1"/>
    <col min="11778" max="11783" width="16.26953125" style="54" customWidth="1"/>
    <col min="11784" max="11785" width="13" style="54" customWidth="1"/>
    <col min="11786" max="12032" width="9" style="54"/>
    <col min="12033" max="12033" width="18.90625" style="54" customWidth="1"/>
    <col min="12034" max="12039" width="16.26953125" style="54" customWidth="1"/>
    <col min="12040" max="12041" width="13" style="54" customWidth="1"/>
    <col min="12042" max="12288" width="9" style="54"/>
    <col min="12289" max="12289" width="18.90625" style="54" customWidth="1"/>
    <col min="12290" max="12295" width="16.26953125" style="54" customWidth="1"/>
    <col min="12296" max="12297" width="13" style="54" customWidth="1"/>
    <col min="12298" max="12544" width="9" style="54"/>
    <col min="12545" max="12545" width="18.90625" style="54" customWidth="1"/>
    <col min="12546" max="12551" width="16.26953125" style="54" customWidth="1"/>
    <col min="12552" max="12553" width="13" style="54" customWidth="1"/>
    <col min="12554" max="12800" width="9" style="54"/>
    <col min="12801" max="12801" width="18.90625" style="54" customWidth="1"/>
    <col min="12802" max="12807" width="16.26953125" style="54" customWidth="1"/>
    <col min="12808" max="12809" width="13" style="54" customWidth="1"/>
    <col min="12810" max="13056" width="9" style="54"/>
    <col min="13057" max="13057" width="18.90625" style="54" customWidth="1"/>
    <col min="13058" max="13063" width="16.26953125" style="54" customWidth="1"/>
    <col min="13064" max="13065" width="13" style="54" customWidth="1"/>
    <col min="13066" max="13312" width="9" style="54"/>
    <col min="13313" max="13313" width="18.90625" style="54" customWidth="1"/>
    <col min="13314" max="13319" width="16.26953125" style="54" customWidth="1"/>
    <col min="13320" max="13321" width="13" style="54" customWidth="1"/>
    <col min="13322" max="13568" width="9" style="54"/>
    <col min="13569" max="13569" width="18.90625" style="54" customWidth="1"/>
    <col min="13570" max="13575" width="16.26953125" style="54" customWidth="1"/>
    <col min="13576" max="13577" width="13" style="54" customWidth="1"/>
    <col min="13578" max="13824" width="9" style="54"/>
    <col min="13825" max="13825" width="18.90625" style="54" customWidth="1"/>
    <col min="13826" max="13831" width="16.26953125" style="54" customWidth="1"/>
    <col min="13832" max="13833" width="13" style="54" customWidth="1"/>
    <col min="13834" max="14080" width="9" style="54"/>
    <col min="14081" max="14081" width="18.90625" style="54" customWidth="1"/>
    <col min="14082" max="14087" width="16.26953125" style="54" customWidth="1"/>
    <col min="14088" max="14089" width="13" style="54" customWidth="1"/>
    <col min="14090" max="14336" width="9" style="54"/>
    <col min="14337" max="14337" width="18.90625" style="54" customWidth="1"/>
    <col min="14338" max="14343" width="16.26953125" style="54" customWidth="1"/>
    <col min="14344" max="14345" width="13" style="54" customWidth="1"/>
    <col min="14346" max="14592" width="9" style="54"/>
    <col min="14593" max="14593" width="18.90625" style="54" customWidth="1"/>
    <col min="14594" max="14599" width="16.26953125" style="54" customWidth="1"/>
    <col min="14600" max="14601" width="13" style="54" customWidth="1"/>
    <col min="14602" max="14848" width="9" style="54"/>
    <col min="14849" max="14849" width="18.90625" style="54" customWidth="1"/>
    <col min="14850" max="14855" width="16.26953125" style="54" customWidth="1"/>
    <col min="14856" max="14857" width="13" style="54" customWidth="1"/>
    <col min="14858" max="15104" width="9" style="54"/>
    <col min="15105" max="15105" width="18.90625" style="54" customWidth="1"/>
    <col min="15106" max="15111" width="16.26953125" style="54" customWidth="1"/>
    <col min="15112" max="15113" width="13" style="54" customWidth="1"/>
    <col min="15114" max="15360" width="9" style="54"/>
    <col min="15361" max="15361" width="18.90625" style="54" customWidth="1"/>
    <col min="15362" max="15367" width="16.26953125" style="54" customWidth="1"/>
    <col min="15368" max="15369" width="13" style="54" customWidth="1"/>
    <col min="15370" max="15616" width="9" style="54"/>
    <col min="15617" max="15617" width="18.90625" style="54" customWidth="1"/>
    <col min="15618" max="15623" width="16.26953125" style="54" customWidth="1"/>
    <col min="15624" max="15625" width="13" style="54" customWidth="1"/>
    <col min="15626" max="15872" width="9" style="54"/>
    <col min="15873" max="15873" width="18.90625" style="54" customWidth="1"/>
    <col min="15874" max="15879" width="16.26953125" style="54" customWidth="1"/>
    <col min="15880" max="15881" width="13" style="54" customWidth="1"/>
    <col min="15882" max="16128" width="9" style="54"/>
    <col min="16129" max="16129" width="18.90625" style="54" customWidth="1"/>
    <col min="16130" max="16135" width="16.26953125" style="54" customWidth="1"/>
    <col min="16136" max="16137" width="13" style="54" customWidth="1"/>
    <col min="16138" max="16384" width="9" style="54"/>
  </cols>
  <sheetData>
    <row r="1" spans="1:9" s="35" customFormat="1" ht="21">
      <c r="A1" s="32" t="s">
        <v>104</v>
      </c>
      <c r="B1" s="33"/>
      <c r="C1" s="33"/>
      <c r="D1" s="34"/>
      <c r="E1" s="34"/>
      <c r="F1" s="34"/>
    </row>
    <row r="2" spans="1:9" s="35" customFormat="1" ht="35" customHeight="1">
      <c r="A2" s="36" t="s">
        <v>105</v>
      </c>
      <c r="B2" s="36"/>
      <c r="C2" s="36"/>
      <c r="D2" s="36"/>
      <c r="E2" s="36"/>
      <c r="F2" s="36"/>
      <c r="G2" s="36"/>
    </row>
    <row r="3" spans="1:9" s="35" customFormat="1" ht="38.5" customHeight="1">
      <c r="A3" s="37" t="s">
        <v>106</v>
      </c>
      <c r="B3" s="38"/>
      <c r="C3" s="38"/>
      <c r="D3" s="38"/>
      <c r="E3" s="38"/>
      <c r="F3" s="39"/>
      <c r="G3" s="40" t="s">
        <v>107</v>
      </c>
    </row>
    <row r="4" spans="1:9" s="45" customFormat="1" ht="38.5" customHeight="1">
      <c r="A4" s="41" t="s">
        <v>108</v>
      </c>
      <c r="B4" s="42" t="s">
        <v>109</v>
      </c>
      <c r="C4" s="42" t="s">
        <v>110</v>
      </c>
      <c r="D4" s="42"/>
      <c r="E4" s="42"/>
      <c r="F4" s="43" t="s">
        <v>111</v>
      </c>
      <c r="G4" s="42" t="s">
        <v>112</v>
      </c>
      <c r="H4" s="44"/>
      <c r="I4" s="44"/>
    </row>
    <row r="5" spans="1:9" s="45" customFormat="1" ht="38.5" customHeight="1">
      <c r="A5" s="41"/>
      <c r="B5" s="42"/>
      <c r="C5" s="46" t="s">
        <v>113</v>
      </c>
      <c r="D5" s="43" t="s">
        <v>114</v>
      </c>
      <c r="E5" s="43" t="s">
        <v>115</v>
      </c>
      <c r="F5" s="43" t="s">
        <v>114</v>
      </c>
      <c r="G5" s="42"/>
      <c r="H5" s="44"/>
      <c r="I5" s="44"/>
    </row>
    <row r="6" spans="1:9" s="45" customFormat="1" ht="38.5" customHeight="1">
      <c r="A6" s="47" t="s">
        <v>116</v>
      </c>
      <c r="B6" s="48">
        <f>C6+F6</f>
        <v>5</v>
      </c>
      <c r="C6" s="48">
        <f t="shared" ref="C6:C11" si="0">D6+E6</f>
        <v>4</v>
      </c>
      <c r="D6" s="48">
        <f>'附件1-1'!D10</f>
        <v>0</v>
      </c>
      <c r="E6" s="49">
        <f>'附件1-1'!M10</f>
        <v>4</v>
      </c>
      <c r="F6" s="48">
        <f>'附件1-1'!V10</f>
        <v>1</v>
      </c>
      <c r="G6" s="48"/>
      <c r="H6" s="44"/>
      <c r="I6" s="44"/>
    </row>
    <row r="7" spans="1:9" s="45" customFormat="1" ht="38.5" customHeight="1">
      <c r="A7" s="50" t="s">
        <v>117</v>
      </c>
      <c r="B7" s="48">
        <f t="shared" ref="B7:B11" si="1">C7+F7</f>
        <v>136.01999999999998</v>
      </c>
      <c r="C7" s="48">
        <f t="shared" si="0"/>
        <v>94.69</v>
      </c>
      <c r="D7" s="48">
        <f>'附件1-1'!D11</f>
        <v>34.839999999999996</v>
      </c>
      <c r="E7" s="49">
        <f>'附件1-1'!M11</f>
        <v>59.850000000000009</v>
      </c>
      <c r="F7" s="48">
        <f>'附件1-1'!V11</f>
        <v>41.33</v>
      </c>
      <c r="G7" s="48"/>
      <c r="H7" s="44"/>
      <c r="I7" s="44"/>
    </row>
    <row r="8" spans="1:9" s="45" customFormat="1" ht="38.5" customHeight="1">
      <c r="A8" s="50" t="s">
        <v>118</v>
      </c>
      <c r="B8" s="48">
        <f t="shared" si="1"/>
        <v>170.59</v>
      </c>
      <c r="C8" s="48">
        <f t="shared" si="0"/>
        <v>118.005</v>
      </c>
      <c r="D8" s="48">
        <f>'附件1-1'!D12</f>
        <v>41.355000000000004</v>
      </c>
      <c r="E8" s="49">
        <f>'附件1-1'!M12</f>
        <v>76.649999999999991</v>
      </c>
      <c r="F8" s="48">
        <f>'附件1-1'!V12</f>
        <v>52.585000000000001</v>
      </c>
      <c r="G8" s="48"/>
      <c r="H8" s="44"/>
      <c r="I8" s="44"/>
    </row>
    <row r="9" spans="1:9" s="45" customFormat="1" ht="38.5" customHeight="1">
      <c r="A9" s="50" t="s">
        <v>119</v>
      </c>
      <c r="B9" s="48">
        <f t="shared" si="1"/>
        <v>102.94</v>
      </c>
      <c r="C9" s="48">
        <f t="shared" si="0"/>
        <v>71.405000000000001</v>
      </c>
      <c r="D9" s="48">
        <f>'附件1-1'!D13</f>
        <v>48.305</v>
      </c>
      <c r="E9" s="49">
        <f>'附件1-1'!M13</f>
        <v>23.099999999999998</v>
      </c>
      <c r="F9" s="48">
        <f>'附件1-1'!V13</f>
        <v>31.535</v>
      </c>
      <c r="G9" s="48"/>
      <c r="H9" s="44"/>
      <c r="I9" s="44"/>
    </row>
    <row r="10" spans="1:9" s="45" customFormat="1" ht="38.5" customHeight="1">
      <c r="A10" s="50" t="s">
        <v>120</v>
      </c>
      <c r="B10" s="48">
        <f t="shared" si="1"/>
        <v>39.409999999999997</v>
      </c>
      <c r="C10" s="48">
        <f t="shared" si="0"/>
        <v>28.49</v>
      </c>
      <c r="D10" s="48">
        <f>'附件1-1'!D14</f>
        <v>5.43</v>
      </c>
      <c r="E10" s="49">
        <f>'附件1-1'!M14</f>
        <v>23.06</v>
      </c>
      <c r="F10" s="48">
        <f>'附件1-1'!V14</f>
        <v>10.92</v>
      </c>
      <c r="G10" s="48"/>
      <c r="H10" s="44"/>
      <c r="I10" s="44"/>
    </row>
    <row r="11" spans="1:9" s="45" customFormat="1" ht="38.5" customHeight="1">
      <c r="A11" s="50" t="s">
        <v>121</v>
      </c>
      <c r="B11" s="48">
        <f t="shared" si="1"/>
        <v>5.34</v>
      </c>
      <c r="C11" s="48">
        <f t="shared" si="0"/>
        <v>3.61</v>
      </c>
      <c r="D11" s="48">
        <f>'附件1-1'!D15</f>
        <v>2.0699999999999998</v>
      </c>
      <c r="E11" s="49">
        <f>'附件1-1'!M15</f>
        <v>1.54</v>
      </c>
      <c r="F11" s="48">
        <f>'附件1-1'!V15</f>
        <v>1.7300000000000002</v>
      </c>
      <c r="G11" s="48"/>
      <c r="H11" s="44"/>
      <c r="I11" s="44"/>
    </row>
    <row r="12" spans="1:9" s="45" customFormat="1" ht="38.5" customHeight="1">
      <c r="A12" s="51" t="s">
        <v>109</v>
      </c>
      <c r="B12" s="52">
        <f>SUM(B6:B11)</f>
        <v>459.3</v>
      </c>
      <c r="C12" s="52">
        <f>SUM(C6:C11)</f>
        <v>320.20000000000005</v>
      </c>
      <c r="D12" s="52">
        <f>SUM(D6:D11)</f>
        <v>132</v>
      </c>
      <c r="E12" s="52">
        <f>SUM(E6:E11)</f>
        <v>188.2</v>
      </c>
      <c r="F12" s="52">
        <f>SUM(F6:F11)</f>
        <v>139.09999999999997</v>
      </c>
      <c r="G12" s="48"/>
      <c r="H12" s="44"/>
      <c r="I12" s="44"/>
    </row>
    <row r="13" spans="1:9" ht="20.25" customHeight="1">
      <c r="A13" s="53" t="s">
        <v>122</v>
      </c>
      <c r="B13" s="53"/>
      <c r="C13" s="53"/>
      <c r="D13" s="53"/>
      <c r="E13" s="53"/>
      <c r="F13" s="53"/>
      <c r="G13" s="53"/>
    </row>
  </sheetData>
  <mergeCells count="6">
    <mergeCell ref="A2:G2"/>
    <mergeCell ref="A4:A5"/>
    <mergeCell ref="B4:B5"/>
    <mergeCell ref="C4:E4"/>
    <mergeCell ref="G4:G5"/>
    <mergeCell ref="A13:G13"/>
  </mergeCells>
  <phoneticPr fontId="8" type="noConversion"/>
  <printOptions horizontalCentered="1"/>
  <pageMargins left="0.39370078740157483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A2" sqref="A2:K2"/>
    </sheetView>
  </sheetViews>
  <sheetFormatPr defaultColWidth="9" defaultRowHeight="14"/>
  <cols>
    <col min="1" max="1" width="6" style="91" customWidth="1"/>
    <col min="2" max="2" width="7.36328125" style="91" customWidth="1"/>
    <col min="3" max="3" width="5.08984375" style="91" customWidth="1"/>
    <col min="4" max="6" width="5.90625" style="91" customWidth="1"/>
    <col min="7" max="7" width="6.90625" style="91" customWidth="1"/>
    <col min="8" max="9" width="9" style="91"/>
    <col min="10" max="10" width="10.1796875" style="91" customWidth="1"/>
    <col min="11" max="11" width="10" style="91" customWidth="1"/>
    <col min="12" max="16384" width="9" style="91"/>
  </cols>
  <sheetData>
    <row r="1" spans="1:11" ht="21">
      <c r="A1" s="89" t="s">
        <v>153</v>
      </c>
      <c r="B1" s="89"/>
      <c r="C1" s="90"/>
      <c r="D1" s="90"/>
      <c r="E1" s="90"/>
      <c r="F1" s="90"/>
      <c r="G1" s="90"/>
      <c r="H1" s="90"/>
      <c r="I1" s="90"/>
      <c r="J1" s="90"/>
      <c r="K1" s="90"/>
    </row>
    <row r="2" spans="1:11" ht="33" customHeight="1">
      <c r="A2" s="114" t="s">
        <v>154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0.5" customHeight="1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ht="22" customHeight="1">
      <c r="A4" s="93" t="s">
        <v>3</v>
      </c>
      <c r="B4" s="93"/>
      <c r="C4" s="93"/>
      <c r="D4" s="93"/>
      <c r="E4" s="93" t="s">
        <v>4</v>
      </c>
      <c r="F4" s="93"/>
      <c r="G4" s="93"/>
      <c r="H4" s="93"/>
      <c r="I4" s="93"/>
      <c r="J4" s="93"/>
      <c r="K4" s="93"/>
    </row>
    <row r="5" spans="1:11" ht="22" customHeight="1">
      <c r="A5" s="93" t="s">
        <v>5</v>
      </c>
      <c r="B5" s="93"/>
      <c r="C5" s="93"/>
      <c r="D5" s="93"/>
      <c r="E5" s="93" t="s">
        <v>6</v>
      </c>
      <c r="F5" s="93"/>
      <c r="G5" s="93"/>
      <c r="H5" s="93" t="s">
        <v>7</v>
      </c>
      <c r="I5" s="93"/>
      <c r="J5" s="93" t="s">
        <v>8</v>
      </c>
      <c r="K5" s="93"/>
    </row>
    <row r="6" spans="1:11" ht="22" customHeight="1">
      <c r="A6" s="93" t="s">
        <v>9</v>
      </c>
      <c r="B6" s="93"/>
      <c r="C6" s="93"/>
      <c r="D6" s="93"/>
      <c r="E6" s="93" t="s">
        <v>10</v>
      </c>
      <c r="F6" s="93"/>
      <c r="G6" s="93"/>
      <c r="H6" s="93" t="s">
        <v>11</v>
      </c>
      <c r="I6" s="93"/>
      <c r="J6" s="93" t="s">
        <v>12</v>
      </c>
      <c r="K6" s="93"/>
    </row>
    <row r="7" spans="1:11" ht="22" customHeight="1">
      <c r="A7" s="93" t="s">
        <v>13</v>
      </c>
      <c r="B7" s="93"/>
      <c r="C7" s="93"/>
      <c r="D7" s="93"/>
      <c r="E7" s="94" t="s">
        <v>14</v>
      </c>
      <c r="F7" s="94"/>
      <c r="G7" s="94"/>
      <c r="H7" s="93">
        <f>H8</f>
        <v>4</v>
      </c>
      <c r="I7" s="93"/>
      <c r="J7" s="93"/>
      <c r="K7" s="93"/>
    </row>
    <row r="8" spans="1:11" ht="22" customHeight="1">
      <c r="A8" s="93"/>
      <c r="B8" s="93"/>
      <c r="C8" s="93"/>
      <c r="D8" s="93"/>
      <c r="E8" s="94" t="s">
        <v>15</v>
      </c>
      <c r="F8" s="94"/>
      <c r="G8" s="94"/>
      <c r="H8" s="93">
        <v>4</v>
      </c>
      <c r="I8" s="93"/>
      <c r="J8" s="93"/>
      <c r="K8" s="93"/>
    </row>
    <row r="9" spans="1:11" ht="22" customHeight="1">
      <c r="A9" s="93"/>
      <c r="B9" s="93"/>
      <c r="C9" s="93"/>
      <c r="D9" s="93"/>
      <c r="E9" s="94" t="s">
        <v>16</v>
      </c>
      <c r="F9" s="94"/>
      <c r="G9" s="94"/>
      <c r="H9" s="93"/>
      <c r="I9" s="93"/>
      <c r="J9" s="93"/>
      <c r="K9" s="93"/>
    </row>
    <row r="10" spans="1:11" ht="22" customHeight="1">
      <c r="A10" s="93"/>
      <c r="B10" s="93"/>
      <c r="C10" s="93"/>
      <c r="D10" s="93"/>
      <c r="E10" s="94" t="s">
        <v>17</v>
      </c>
      <c r="F10" s="94"/>
      <c r="G10" s="94"/>
      <c r="H10" s="93"/>
      <c r="I10" s="93"/>
      <c r="J10" s="93"/>
      <c r="K10" s="93"/>
    </row>
    <row r="11" spans="1:11" ht="22" customHeight="1">
      <c r="A11" s="93" t="s">
        <v>19</v>
      </c>
      <c r="B11" s="93" t="s">
        <v>20</v>
      </c>
      <c r="C11" s="93"/>
      <c r="D11" s="93"/>
      <c r="E11" s="93"/>
      <c r="F11" s="93"/>
      <c r="G11" s="93"/>
      <c r="H11" s="93"/>
      <c r="I11" s="93"/>
      <c r="J11" s="93"/>
      <c r="K11" s="93"/>
    </row>
    <row r="12" spans="1:11" ht="126" customHeight="1">
      <c r="A12" s="93"/>
      <c r="B12" s="94" t="s">
        <v>155</v>
      </c>
      <c r="C12" s="94"/>
      <c r="D12" s="94"/>
      <c r="E12" s="94"/>
      <c r="F12" s="94"/>
      <c r="G12" s="94"/>
      <c r="H12" s="94"/>
      <c r="I12" s="94"/>
      <c r="J12" s="94"/>
      <c r="K12" s="94"/>
    </row>
    <row r="13" spans="1:11" ht="18" customHeight="1">
      <c r="A13" s="93" t="s">
        <v>22</v>
      </c>
      <c r="B13" s="93" t="s">
        <v>23</v>
      </c>
      <c r="C13" s="93"/>
      <c r="D13" s="93" t="s">
        <v>24</v>
      </c>
      <c r="E13" s="93"/>
      <c r="F13" s="93"/>
      <c r="G13" s="93" t="s">
        <v>25</v>
      </c>
      <c r="H13" s="93"/>
      <c r="I13" s="93"/>
      <c r="J13" s="93"/>
      <c r="K13" s="95" t="s">
        <v>26</v>
      </c>
    </row>
    <row r="14" spans="1:11" ht="28" customHeight="1">
      <c r="A14" s="93"/>
      <c r="B14" s="93" t="s">
        <v>27</v>
      </c>
      <c r="C14" s="93"/>
      <c r="D14" s="93" t="s">
        <v>28</v>
      </c>
      <c r="E14" s="93"/>
      <c r="F14" s="93"/>
      <c r="G14" s="94" t="s">
        <v>156</v>
      </c>
      <c r="H14" s="94"/>
      <c r="I14" s="94"/>
      <c r="J14" s="94"/>
      <c r="K14" s="96" t="s">
        <v>82</v>
      </c>
    </row>
    <row r="15" spans="1:11" ht="28" customHeight="1">
      <c r="A15" s="93"/>
      <c r="B15" s="93"/>
      <c r="C15" s="93"/>
      <c r="D15" s="93"/>
      <c r="E15" s="93"/>
      <c r="F15" s="93"/>
      <c r="G15" s="94" t="s">
        <v>158</v>
      </c>
      <c r="H15" s="94"/>
      <c r="I15" s="94"/>
      <c r="J15" s="94"/>
      <c r="K15" s="95" t="s">
        <v>82</v>
      </c>
    </row>
    <row r="16" spans="1:11" ht="28" customHeight="1">
      <c r="A16" s="93"/>
      <c r="B16" s="93"/>
      <c r="C16" s="93"/>
      <c r="D16" s="93"/>
      <c r="E16" s="93"/>
      <c r="F16" s="93"/>
      <c r="G16" s="97" t="s">
        <v>160</v>
      </c>
      <c r="H16" s="98"/>
      <c r="I16" s="98"/>
      <c r="J16" s="99"/>
      <c r="K16" s="95" t="s">
        <v>161</v>
      </c>
    </row>
    <row r="17" spans="1:15" ht="28" customHeight="1">
      <c r="A17" s="93"/>
      <c r="B17" s="93"/>
      <c r="C17" s="93"/>
      <c r="D17" s="93"/>
      <c r="E17" s="93"/>
      <c r="F17" s="93"/>
      <c r="G17" s="97" t="s">
        <v>162</v>
      </c>
      <c r="H17" s="98"/>
      <c r="I17" s="98"/>
      <c r="J17" s="99"/>
      <c r="K17" s="95" t="s">
        <v>82</v>
      </c>
      <c r="L17" s="90"/>
      <c r="M17" s="90"/>
      <c r="N17" s="90"/>
      <c r="O17" s="90"/>
    </row>
    <row r="18" spans="1:15" ht="28" customHeight="1">
      <c r="A18" s="93"/>
      <c r="B18" s="93"/>
      <c r="C18" s="93"/>
      <c r="D18" s="93"/>
      <c r="E18" s="93"/>
      <c r="F18" s="93"/>
      <c r="G18" s="97" t="s">
        <v>164</v>
      </c>
      <c r="H18" s="98"/>
      <c r="I18" s="98"/>
      <c r="J18" s="99"/>
      <c r="K18" s="95" t="s">
        <v>82</v>
      </c>
      <c r="L18" s="90"/>
      <c r="M18" s="90"/>
      <c r="N18" s="90"/>
      <c r="O18" s="90"/>
    </row>
    <row r="19" spans="1:15" ht="28" customHeight="1">
      <c r="A19" s="93"/>
      <c r="B19" s="93"/>
      <c r="C19" s="93"/>
      <c r="D19" s="100" t="s">
        <v>44</v>
      </c>
      <c r="E19" s="92"/>
      <c r="F19" s="101"/>
      <c r="G19" s="94" t="s">
        <v>45</v>
      </c>
      <c r="H19" s="94"/>
      <c r="I19" s="94"/>
      <c r="J19" s="94"/>
      <c r="K19" s="95" t="s">
        <v>46</v>
      </c>
      <c r="L19" s="102"/>
      <c r="M19" s="102"/>
      <c r="N19" s="102"/>
      <c r="O19" s="102"/>
    </row>
    <row r="20" spans="1:15" ht="28" customHeight="1">
      <c r="A20" s="93"/>
      <c r="B20" s="93"/>
      <c r="C20" s="93"/>
      <c r="D20" s="103"/>
      <c r="E20" s="104"/>
      <c r="F20" s="105"/>
      <c r="G20" s="94" t="s">
        <v>166</v>
      </c>
      <c r="H20" s="94"/>
      <c r="I20" s="94"/>
      <c r="J20" s="94"/>
      <c r="K20" s="106" t="s">
        <v>167</v>
      </c>
      <c r="L20" s="107"/>
      <c r="M20" s="107"/>
      <c r="N20" s="107"/>
      <c r="O20" s="102"/>
    </row>
    <row r="21" spans="1:15" ht="28" customHeight="1">
      <c r="A21" s="93"/>
      <c r="B21" s="108" t="s">
        <v>51</v>
      </c>
      <c r="C21" s="109"/>
      <c r="D21" s="108" t="s">
        <v>52</v>
      </c>
      <c r="E21" s="110"/>
      <c r="F21" s="109"/>
      <c r="G21" s="94" t="s">
        <v>168</v>
      </c>
      <c r="H21" s="94"/>
      <c r="I21" s="94"/>
      <c r="J21" s="94"/>
      <c r="K21" s="95" t="s">
        <v>169</v>
      </c>
      <c r="L21" s="102"/>
      <c r="M21" s="102"/>
      <c r="N21" s="102"/>
      <c r="O21" s="102"/>
    </row>
    <row r="22" spans="1:15" ht="28" customHeight="1">
      <c r="A22" s="93"/>
      <c r="B22" s="100"/>
      <c r="C22" s="101"/>
      <c r="D22" s="100"/>
      <c r="E22" s="111"/>
      <c r="F22" s="101"/>
      <c r="G22" s="94" t="s">
        <v>170</v>
      </c>
      <c r="H22" s="94"/>
      <c r="I22" s="94"/>
      <c r="J22" s="94"/>
      <c r="K22" s="95" t="s">
        <v>54</v>
      </c>
      <c r="L22" s="90"/>
      <c r="M22" s="90"/>
      <c r="N22" s="90"/>
      <c r="O22" s="90"/>
    </row>
    <row r="23" spans="1:15" ht="28" customHeight="1">
      <c r="A23" s="93"/>
      <c r="B23" s="93" t="s">
        <v>64</v>
      </c>
      <c r="C23" s="93"/>
      <c r="D23" s="93" t="s">
        <v>171</v>
      </c>
      <c r="E23" s="93"/>
      <c r="F23" s="93"/>
      <c r="G23" s="94" t="s">
        <v>172</v>
      </c>
      <c r="H23" s="94"/>
      <c r="I23" s="94"/>
      <c r="J23" s="94"/>
      <c r="K23" s="112" t="s">
        <v>67</v>
      </c>
      <c r="L23" s="90"/>
      <c r="M23" s="90"/>
      <c r="N23" s="90"/>
      <c r="O23" s="90"/>
    </row>
    <row r="24" spans="1:15" ht="28" customHeight="1">
      <c r="A24" s="93"/>
      <c r="B24" s="93"/>
      <c r="C24" s="93"/>
      <c r="D24" s="93"/>
      <c r="E24" s="93"/>
      <c r="F24" s="93"/>
      <c r="G24" s="94" t="s">
        <v>173</v>
      </c>
      <c r="H24" s="94"/>
      <c r="I24" s="94"/>
      <c r="J24" s="94"/>
      <c r="K24" s="112" t="s">
        <v>67</v>
      </c>
      <c r="L24" s="90"/>
      <c r="M24" s="90"/>
      <c r="N24" s="90"/>
      <c r="O24" s="90"/>
    </row>
    <row r="25" spans="1:15" ht="28" customHeight="1">
      <c r="A25" s="93"/>
      <c r="B25" s="93"/>
      <c r="C25" s="93"/>
      <c r="D25" s="93"/>
      <c r="E25" s="93"/>
      <c r="F25" s="93"/>
      <c r="G25" s="94" t="s">
        <v>174</v>
      </c>
      <c r="H25" s="94"/>
      <c r="I25" s="94"/>
      <c r="J25" s="94"/>
      <c r="K25" s="95" t="s">
        <v>67</v>
      </c>
      <c r="L25" s="90"/>
      <c r="M25" s="90"/>
      <c r="N25" s="90"/>
      <c r="O25" s="90"/>
    </row>
    <row r="26" spans="1:15" ht="18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1:1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1:15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1:15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</sheetData>
  <mergeCells count="48">
    <mergeCell ref="B23:C25"/>
    <mergeCell ref="D23:F25"/>
    <mergeCell ref="G23:J23"/>
    <mergeCell ref="G24:J24"/>
    <mergeCell ref="G25:J25"/>
    <mergeCell ref="G18:J18"/>
    <mergeCell ref="D19:F20"/>
    <mergeCell ref="G19:J19"/>
    <mergeCell ref="G20:J20"/>
    <mergeCell ref="B21:C22"/>
    <mergeCell ref="D21:F22"/>
    <mergeCell ref="G21:J21"/>
    <mergeCell ref="G22:J22"/>
    <mergeCell ref="A13:A25"/>
    <mergeCell ref="B13:C13"/>
    <mergeCell ref="D13:F13"/>
    <mergeCell ref="G13:J13"/>
    <mergeCell ref="B14:C20"/>
    <mergeCell ref="D14:F18"/>
    <mergeCell ref="G14:J14"/>
    <mergeCell ref="G15:J15"/>
    <mergeCell ref="G16:J16"/>
    <mergeCell ref="G17:J17"/>
    <mergeCell ref="H9:K9"/>
    <mergeCell ref="E10:G10"/>
    <mergeCell ref="H10:K10"/>
    <mergeCell ref="A11:A12"/>
    <mergeCell ref="B11:K11"/>
    <mergeCell ref="B12:K12"/>
    <mergeCell ref="A6:D6"/>
    <mergeCell ref="E6:G6"/>
    <mergeCell ref="H6:I6"/>
    <mergeCell ref="J6:K6"/>
    <mergeCell ref="A7:D10"/>
    <mergeCell ref="E7:G7"/>
    <mergeCell ref="H7:K7"/>
    <mergeCell ref="E8:G8"/>
    <mergeCell ref="H8:K8"/>
    <mergeCell ref="E9:G9"/>
    <mergeCell ref="A1:B1"/>
    <mergeCell ref="A2:K2"/>
    <mergeCell ref="A3:K3"/>
    <mergeCell ref="A4:D4"/>
    <mergeCell ref="E4:K4"/>
    <mergeCell ref="A5:D5"/>
    <mergeCell ref="E5:G5"/>
    <mergeCell ref="H5:I5"/>
    <mergeCell ref="J5:K5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A2" sqref="A2:K2"/>
    </sheetView>
  </sheetViews>
  <sheetFormatPr defaultColWidth="9" defaultRowHeight="14"/>
  <cols>
    <col min="1" max="1" width="6" style="91" customWidth="1"/>
    <col min="2" max="2" width="7.36328125" style="91" customWidth="1"/>
    <col min="3" max="3" width="5.08984375" style="91" customWidth="1"/>
    <col min="4" max="6" width="5.90625" style="91" customWidth="1"/>
    <col min="7" max="7" width="6.90625" style="91" customWidth="1"/>
    <col min="8" max="9" width="9" style="91"/>
    <col min="10" max="10" width="10.1796875" style="91" customWidth="1"/>
    <col min="11" max="11" width="10" style="91" customWidth="1"/>
    <col min="12" max="16384" width="9" style="91"/>
  </cols>
  <sheetData>
    <row r="1" spans="1:12" ht="21">
      <c r="A1" s="89" t="s">
        <v>153</v>
      </c>
      <c r="B1" s="89"/>
      <c r="C1" s="90"/>
      <c r="D1" s="90"/>
      <c r="E1" s="90"/>
      <c r="F1" s="90"/>
      <c r="G1" s="90"/>
      <c r="H1" s="90"/>
      <c r="I1" s="90"/>
      <c r="J1" s="90"/>
      <c r="K1" s="90"/>
    </row>
    <row r="2" spans="1:12" ht="33" customHeight="1">
      <c r="A2" s="114" t="s">
        <v>154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20.5" customHeight="1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22" customHeight="1">
      <c r="A4" s="93" t="s">
        <v>3</v>
      </c>
      <c r="B4" s="93"/>
      <c r="C4" s="93"/>
      <c r="D4" s="93"/>
      <c r="E4" s="93" t="s">
        <v>4</v>
      </c>
      <c r="F4" s="93"/>
      <c r="G4" s="93"/>
      <c r="H4" s="93"/>
      <c r="I4" s="93"/>
      <c r="J4" s="93"/>
      <c r="K4" s="93"/>
    </row>
    <row r="5" spans="1:12" ht="22" customHeight="1">
      <c r="A5" s="29" t="s">
        <v>72</v>
      </c>
      <c r="B5" s="30"/>
      <c r="C5" s="30"/>
      <c r="D5" s="31"/>
      <c r="E5" s="10" t="s">
        <v>10</v>
      </c>
      <c r="F5" s="10"/>
      <c r="G5" s="10"/>
      <c r="H5" s="10" t="s">
        <v>73</v>
      </c>
      <c r="I5" s="10"/>
      <c r="J5" s="10" t="s">
        <v>12</v>
      </c>
      <c r="K5" s="10"/>
      <c r="L5" s="113"/>
    </row>
    <row r="6" spans="1:12" ht="22" customHeight="1">
      <c r="A6" s="29" t="s">
        <v>74</v>
      </c>
      <c r="B6" s="30"/>
      <c r="C6" s="30"/>
      <c r="D6" s="31"/>
      <c r="E6" s="10" t="s">
        <v>75</v>
      </c>
      <c r="F6" s="10"/>
      <c r="G6" s="10"/>
      <c r="H6" s="10" t="s">
        <v>76</v>
      </c>
      <c r="I6" s="10"/>
      <c r="J6" s="10" t="s">
        <v>77</v>
      </c>
      <c r="K6" s="10"/>
      <c r="L6" s="113"/>
    </row>
    <row r="7" spans="1:12" ht="22" customHeight="1">
      <c r="A7" s="93" t="s">
        <v>13</v>
      </c>
      <c r="B7" s="93"/>
      <c r="C7" s="93"/>
      <c r="D7" s="93"/>
      <c r="E7" s="94" t="s">
        <v>14</v>
      </c>
      <c r="F7" s="94"/>
      <c r="G7" s="94"/>
      <c r="H7" s="93">
        <f>H8</f>
        <v>59.85</v>
      </c>
      <c r="I7" s="93"/>
      <c r="J7" s="93"/>
      <c r="K7" s="93"/>
    </row>
    <row r="8" spans="1:12" ht="22" customHeight="1">
      <c r="A8" s="93"/>
      <c r="B8" s="93"/>
      <c r="C8" s="93"/>
      <c r="D8" s="93"/>
      <c r="E8" s="94" t="s">
        <v>15</v>
      </c>
      <c r="F8" s="94"/>
      <c r="G8" s="94"/>
      <c r="H8" s="93">
        <v>59.85</v>
      </c>
      <c r="I8" s="93"/>
      <c r="J8" s="93"/>
      <c r="K8" s="93"/>
    </row>
    <row r="9" spans="1:12" ht="22" customHeight="1">
      <c r="A9" s="93"/>
      <c r="B9" s="93"/>
      <c r="C9" s="93"/>
      <c r="D9" s="93"/>
      <c r="E9" s="94" t="s">
        <v>16</v>
      </c>
      <c r="F9" s="94"/>
      <c r="G9" s="94"/>
      <c r="H9" s="93"/>
      <c r="I9" s="93"/>
      <c r="J9" s="93"/>
      <c r="K9" s="93"/>
    </row>
    <row r="10" spans="1:12" ht="22" customHeight="1">
      <c r="A10" s="93"/>
      <c r="B10" s="93"/>
      <c r="C10" s="93"/>
      <c r="D10" s="93"/>
      <c r="E10" s="94" t="s">
        <v>17</v>
      </c>
      <c r="F10" s="94"/>
      <c r="G10" s="94"/>
      <c r="H10" s="93"/>
      <c r="I10" s="93"/>
      <c r="J10" s="93"/>
      <c r="K10" s="93"/>
    </row>
    <row r="11" spans="1:12" ht="22" customHeight="1">
      <c r="A11" s="93" t="s">
        <v>19</v>
      </c>
      <c r="B11" s="93" t="s">
        <v>20</v>
      </c>
      <c r="C11" s="93"/>
      <c r="D11" s="93"/>
      <c r="E11" s="93"/>
      <c r="F11" s="93"/>
      <c r="G11" s="93"/>
      <c r="H11" s="93"/>
      <c r="I11" s="93"/>
      <c r="J11" s="93"/>
      <c r="K11" s="93"/>
    </row>
    <row r="12" spans="1:12" ht="126" customHeight="1">
      <c r="A12" s="93"/>
      <c r="B12" s="94" t="s">
        <v>155</v>
      </c>
      <c r="C12" s="94"/>
      <c r="D12" s="94"/>
      <c r="E12" s="94"/>
      <c r="F12" s="94"/>
      <c r="G12" s="94"/>
      <c r="H12" s="94"/>
      <c r="I12" s="94"/>
      <c r="J12" s="94"/>
      <c r="K12" s="94"/>
    </row>
    <row r="13" spans="1:12" ht="18" customHeight="1">
      <c r="A13" s="93" t="s">
        <v>22</v>
      </c>
      <c r="B13" s="93" t="s">
        <v>23</v>
      </c>
      <c r="C13" s="93"/>
      <c r="D13" s="93" t="s">
        <v>24</v>
      </c>
      <c r="E13" s="93"/>
      <c r="F13" s="93"/>
      <c r="G13" s="93" t="s">
        <v>25</v>
      </c>
      <c r="H13" s="93"/>
      <c r="I13" s="93"/>
      <c r="J13" s="93"/>
      <c r="K13" s="95" t="s">
        <v>26</v>
      </c>
    </row>
    <row r="14" spans="1:12" ht="28" customHeight="1">
      <c r="A14" s="93"/>
      <c r="B14" s="93" t="s">
        <v>27</v>
      </c>
      <c r="C14" s="93"/>
      <c r="D14" s="93" t="s">
        <v>28</v>
      </c>
      <c r="E14" s="93"/>
      <c r="F14" s="93"/>
      <c r="G14" s="94" t="s">
        <v>156</v>
      </c>
      <c r="H14" s="94"/>
      <c r="I14" s="94"/>
      <c r="J14" s="94"/>
      <c r="K14" s="96" t="s">
        <v>175</v>
      </c>
    </row>
    <row r="15" spans="1:12" ht="28" customHeight="1">
      <c r="A15" s="93"/>
      <c r="B15" s="93"/>
      <c r="C15" s="93"/>
      <c r="D15" s="93"/>
      <c r="E15" s="93"/>
      <c r="F15" s="93"/>
      <c r="G15" s="94" t="s">
        <v>158</v>
      </c>
      <c r="H15" s="94"/>
      <c r="I15" s="94"/>
      <c r="J15" s="94"/>
      <c r="K15" s="95" t="s">
        <v>176</v>
      </c>
    </row>
    <row r="16" spans="1:12" ht="28" customHeight="1">
      <c r="A16" s="93"/>
      <c r="B16" s="93"/>
      <c r="C16" s="93"/>
      <c r="D16" s="93"/>
      <c r="E16" s="93"/>
      <c r="F16" s="93"/>
      <c r="G16" s="97" t="s">
        <v>160</v>
      </c>
      <c r="H16" s="98"/>
      <c r="I16" s="98"/>
      <c r="J16" s="99"/>
      <c r="K16" s="95" t="s">
        <v>82</v>
      </c>
    </row>
    <row r="17" spans="1:15" ht="28" customHeight="1">
      <c r="A17" s="93"/>
      <c r="B17" s="93"/>
      <c r="C17" s="93"/>
      <c r="D17" s="93"/>
      <c r="E17" s="93"/>
      <c r="F17" s="93"/>
      <c r="G17" s="97" t="s">
        <v>162</v>
      </c>
      <c r="H17" s="98"/>
      <c r="I17" s="98"/>
      <c r="J17" s="99"/>
      <c r="K17" s="95" t="s">
        <v>82</v>
      </c>
      <c r="L17" s="90"/>
      <c r="M17" s="90"/>
      <c r="N17" s="90"/>
      <c r="O17" s="90"/>
    </row>
    <row r="18" spans="1:15" ht="28" customHeight="1">
      <c r="A18" s="93"/>
      <c r="B18" s="93"/>
      <c r="C18" s="93"/>
      <c r="D18" s="93"/>
      <c r="E18" s="93"/>
      <c r="F18" s="93"/>
      <c r="G18" s="97" t="s">
        <v>164</v>
      </c>
      <c r="H18" s="98"/>
      <c r="I18" s="98"/>
      <c r="J18" s="99"/>
      <c r="K18" s="95" t="s">
        <v>177</v>
      </c>
      <c r="L18" s="90"/>
      <c r="M18" s="90"/>
      <c r="N18" s="90"/>
      <c r="O18" s="90"/>
    </row>
    <row r="19" spans="1:15" ht="28" customHeight="1">
      <c r="A19" s="93"/>
      <c r="B19" s="93"/>
      <c r="C19" s="93"/>
      <c r="D19" s="100" t="s">
        <v>44</v>
      </c>
      <c r="E19" s="92"/>
      <c r="F19" s="101"/>
      <c r="G19" s="94" t="s">
        <v>45</v>
      </c>
      <c r="H19" s="94"/>
      <c r="I19" s="94"/>
      <c r="J19" s="94"/>
      <c r="K19" s="95" t="s">
        <v>46</v>
      </c>
      <c r="L19" s="102"/>
      <c r="M19" s="102"/>
      <c r="N19" s="102"/>
      <c r="O19" s="102"/>
    </row>
    <row r="20" spans="1:15" ht="28" customHeight="1">
      <c r="A20" s="93"/>
      <c r="B20" s="93"/>
      <c r="C20" s="93"/>
      <c r="D20" s="103"/>
      <c r="E20" s="104"/>
      <c r="F20" s="105"/>
      <c r="G20" s="94" t="s">
        <v>166</v>
      </c>
      <c r="H20" s="94"/>
      <c r="I20" s="94"/>
      <c r="J20" s="94"/>
      <c r="K20" s="106" t="s">
        <v>167</v>
      </c>
      <c r="L20" s="107"/>
      <c r="M20" s="107"/>
      <c r="N20" s="107"/>
      <c r="O20" s="102"/>
    </row>
    <row r="21" spans="1:15" ht="28" customHeight="1">
      <c r="A21" s="93"/>
      <c r="B21" s="108" t="s">
        <v>51</v>
      </c>
      <c r="C21" s="109"/>
      <c r="D21" s="108" t="s">
        <v>52</v>
      </c>
      <c r="E21" s="110"/>
      <c r="F21" s="109"/>
      <c r="G21" s="94" t="s">
        <v>168</v>
      </c>
      <c r="H21" s="94"/>
      <c r="I21" s="94"/>
      <c r="J21" s="94"/>
      <c r="K21" s="95" t="s">
        <v>169</v>
      </c>
      <c r="L21" s="102"/>
      <c r="M21" s="102"/>
      <c r="N21" s="102"/>
      <c r="O21" s="102"/>
    </row>
    <row r="22" spans="1:15" ht="28" customHeight="1">
      <c r="A22" s="93"/>
      <c r="B22" s="100"/>
      <c r="C22" s="101"/>
      <c r="D22" s="100"/>
      <c r="E22" s="111"/>
      <c r="F22" s="101"/>
      <c r="G22" s="94" t="s">
        <v>170</v>
      </c>
      <c r="H22" s="94"/>
      <c r="I22" s="94"/>
      <c r="J22" s="94"/>
      <c r="K22" s="95" t="s">
        <v>54</v>
      </c>
      <c r="L22" s="90"/>
      <c r="M22" s="90"/>
      <c r="N22" s="90"/>
      <c r="O22" s="90"/>
    </row>
    <row r="23" spans="1:15" ht="28" customHeight="1">
      <c r="A23" s="93"/>
      <c r="B23" s="93" t="s">
        <v>64</v>
      </c>
      <c r="C23" s="93"/>
      <c r="D23" s="93" t="s">
        <v>171</v>
      </c>
      <c r="E23" s="93"/>
      <c r="F23" s="93"/>
      <c r="G23" s="94" t="s">
        <v>172</v>
      </c>
      <c r="H23" s="94"/>
      <c r="I23" s="94"/>
      <c r="J23" s="94"/>
      <c r="K23" s="112" t="s">
        <v>67</v>
      </c>
      <c r="L23" s="90"/>
      <c r="M23" s="90"/>
      <c r="N23" s="90"/>
      <c r="O23" s="90"/>
    </row>
    <row r="24" spans="1:15" ht="28" customHeight="1">
      <c r="A24" s="93"/>
      <c r="B24" s="93"/>
      <c r="C24" s="93"/>
      <c r="D24" s="93"/>
      <c r="E24" s="93"/>
      <c r="F24" s="93"/>
      <c r="G24" s="94" t="s">
        <v>173</v>
      </c>
      <c r="H24" s="94"/>
      <c r="I24" s="94"/>
      <c r="J24" s="94"/>
      <c r="K24" s="112" t="s">
        <v>67</v>
      </c>
      <c r="L24" s="90"/>
      <c r="M24" s="90"/>
      <c r="N24" s="90"/>
      <c r="O24" s="90"/>
    </row>
    <row r="25" spans="1:15" ht="28" customHeight="1">
      <c r="A25" s="93"/>
      <c r="B25" s="93"/>
      <c r="C25" s="93"/>
      <c r="D25" s="93"/>
      <c r="E25" s="93"/>
      <c r="F25" s="93"/>
      <c r="G25" s="94" t="s">
        <v>174</v>
      </c>
      <c r="H25" s="94"/>
      <c r="I25" s="94"/>
      <c r="J25" s="94"/>
      <c r="K25" s="95" t="s">
        <v>67</v>
      </c>
      <c r="L25" s="90"/>
      <c r="M25" s="90"/>
      <c r="N25" s="90"/>
      <c r="O25" s="90"/>
    </row>
    <row r="26" spans="1:15" ht="18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1:1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1:15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1:15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</sheetData>
  <mergeCells count="48">
    <mergeCell ref="B23:C25"/>
    <mergeCell ref="D23:F25"/>
    <mergeCell ref="G23:J23"/>
    <mergeCell ref="G24:J24"/>
    <mergeCell ref="G25:J25"/>
    <mergeCell ref="G18:J18"/>
    <mergeCell ref="D19:F20"/>
    <mergeCell ref="G19:J19"/>
    <mergeCell ref="G20:J20"/>
    <mergeCell ref="B21:C22"/>
    <mergeCell ref="D21:F22"/>
    <mergeCell ref="G21:J21"/>
    <mergeCell ref="G22:J22"/>
    <mergeCell ref="A13:A25"/>
    <mergeCell ref="B13:C13"/>
    <mergeCell ref="D13:F13"/>
    <mergeCell ref="G13:J13"/>
    <mergeCell ref="B14:C20"/>
    <mergeCell ref="D14:F18"/>
    <mergeCell ref="G14:J14"/>
    <mergeCell ref="G15:J15"/>
    <mergeCell ref="G16:J16"/>
    <mergeCell ref="G17:J17"/>
    <mergeCell ref="H9:K9"/>
    <mergeCell ref="E10:G10"/>
    <mergeCell ref="H10:K10"/>
    <mergeCell ref="A11:A12"/>
    <mergeCell ref="B11:K11"/>
    <mergeCell ref="B12:K12"/>
    <mergeCell ref="A6:D6"/>
    <mergeCell ref="E6:G6"/>
    <mergeCell ref="H6:I6"/>
    <mergeCell ref="J6:K6"/>
    <mergeCell ref="A7:D10"/>
    <mergeCell ref="E7:G7"/>
    <mergeCell ref="H7:K7"/>
    <mergeCell ref="E8:G8"/>
    <mergeCell ref="H8:K8"/>
    <mergeCell ref="E9:G9"/>
    <mergeCell ref="A1:B1"/>
    <mergeCell ref="A2:K2"/>
    <mergeCell ref="A3:K3"/>
    <mergeCell ref="A4:D4"/>
    <mergeCell ref="E4:K4"/>
    <mergeCell ref="A5:D5"/>
    <mergeCell ref="E5:G5"/>
    <mergeCell ref="H5:I5"/>
    <mergeCell ref="J5:K5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A2" sqref="A2:K2"/>
    </sheetView>
  </sheetViews>
  <sheetFormatPr defaultColWidth="9" defaultRowHeight="14"/>
  <cols>
    <col min="1" max="1" width="6" style="91" customWidth="1"/>
    <col min="2" max="2" width="7.36328125" style="91" customWidth="1"/>
    <col min="3" max="3" width="5.08984375" style="91" customWidth="1"/>
    <col min="4" max="6" width="5.90625" style="91" customWidth="1"/>
    <col min="7" max="7" width="6.90625" style="91" customWidth="1"/>
    <col min="8" max="9" width="9" style="91"/>
    <col min="10" max="10" width="10.1796875" style="91" customWidth="1"/>
    <col min="11" max="11" width="10" style="91" customWidth="1"/>
    <col min="12" max="16384" width="9" style="91"/>
  </cols>
  <sheetData>
    <row r="1" spans="1:12" ht="21">
      <c r="A1" s="89" t="s">
        <v>153</v>
      </c>
      <c r="B1" s="89"/>
      <c r="C1" s="90"/>
      <c r="D1" s="90"/>
      <c r="E1" s="90"/>
      <c r="F1" s="90"/>
      <c r="G1" s="90"/>
      <c r="H1" s="90"/>
      <c r="I1" s="90"/>
      <c r="J1" s="90"/>
      <c r="K1" s="90"/>
    </row>
    <row r="2" spans="1:12" ht="33" customHeight="1">
      <c r="A2" s="114" t="s">
        <v>154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20.5" customHeight="1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22" customHeight="1">
      <c r="A4" s="93" t="s">
        <v>3</v>
      </c>
      <c r="B4" s="93"/>
      <c r="C4" s="93"/>
      <c r="D4" s="93"/>
      <c r="E4" s="93" t="s">
        <v>4</v>
      </c>
      <c r="F4" s="93"/>
      <c r="G4" s="93"/>
      <c r="H4" s="93"/>
      <c r="I4" s="93"/>
      <c r="J4" s="93"/>
      <c r="K4" s="93"/>
    </row>
    <row r="5" spans="1:12" ht="22" customHeight="1">
      <c r="A5" s="29" t="s">
        <v>72</v>
      </c>
      <c r="B5" s="30"/>
      <c r="C5" s="30"/>
      <c r="D5" s="31"/>
      <c r="E5" s="29" t="s">
        <v>10</v>
      </c>
      <c r="F5" s="30"/>
      <c r="G5" s="31"/>
      <c r="H5" s="29" t="s">
        <v>73</v>
      </c>
      <c r="I5" s="31"/>
      <c r="J5" s="29" t="s">
        <v>12</v>
      </c>
      <c r="K5" s="31"/>
      <c r="L5" s="113"/>
    </row>
    <row r="6" spans="1:12" ht="22" customHeight="1">
      <c r="A6" s="29" t="s">
        <v>74</v>
      </c>
      <c r="B6" s="30"/>
      <c r="C6" s="30"/>
      <c r="D6" s="31"/>
      <c r="E6" s="29" t="s">
        <v>83</v>
      </c>
      <c r="F6" s="30"/>
      <c r="G6" s="31"/>
      <c r="H6" s="29" t="s">
        <v>76</v>
      </c>
      <c r="I6" s="31"/>
      <c r="J6" s="29" t="s">
        <v>84</v>
      </c>
      <c r="K6" s="31"/>
      <c r="L6" s="113"/>
    </row>
    <row r="7" spans="1:12" ht="22" customHeight="1">
      <c r="A7" s="93" t="s">
        <v>13</v>
      </c>
      <c r="B7" s="93"/>
      <c r="C7" s="93"/>
      <c r="D7" s="93"/>
      <c r="E7" s="94" t="s">
        <v>14</v>
      </c>
      <c r="F7" s="94"/>
      <c r="G7" s="94"/>
      <c r="H7" s="93">
        <f>H8</f>
        <v>76.650000000000006</v>
      </c>
      <c r="I7" s="93"/>
      <c r="J7" s="93"/>
      <c r="K7" s="93"/>
    </row>
    <row r="8" spans="1:12" ht="22" customHeight="1">
      <c r="A8" s="93"/>
      <c r="B8" s="93"/>
      <c r="C8" s="93"/>
      <c r="D8" s="93"/>
      <c r="E8" s="94" t="s">
        <v>15</v>
      </c>
      <c r="F8" s="94"/>
      <c r="G8" s="94"/>
      <c r="H8" s="93">
        <v>76.650000000000006</v>
      </c>
      <c r="I8" s="93"/>
      <c r="J8" s="93"/>
      <c r="K8" s="93"/>
    </row>
    <row r="9" spans="1:12" ht="22" customHeight="1">
      <c r="A9" s="93"/>
      <c r="B9" s="93"/>
      <c r="C9" s="93"/>
      <c r="D9" s="93"/>
      <c r="E9" s="94" t="s">
        <v>16</v>
      </c>
      <c r="F9" s="94"/>
      <c r="G9" s="94"/>
      <c r="H9" s="93"/>
      <c r="I9" s="93"/>
      <c r="J9" s="93"/>
      <c r="K9" s="93"/>
    </row>
    <row r="10" spans="1:12" ht="22" customHeight="1">
      <c r="A10" s="93"/>
      <c r="B10" s="93"/>
      <c r="C10" s="93"/>
      <c r="D10" s="93"/>
      <c r="E10" s="94" t="s">
        <v>17</v>
      </c>
      <c r="F10" s="94"/>
      <c r="G10" s="94"/>
      <c r="H10" s="93"/>
      <c r="I10" s="93"/>
      <c r="J10" s="93"/>
      <c r="K10" s="93"/>
    </row>
    <row r="11" spans="1:12" ht="22" customHeight="1">
      <c r="A11" s="93" t="s">
        <v>19</v>
      </c>
      <c r="B11" s="93" t="s">
        <v>20</v>
      </c>
      <c r="C11" s="93"/>
      <c r="D11" s="93"/>
      <c r="E11" s="93"/>
      <c r="F11" s="93"/>
      <c r="G11" s="93"/>
      <c r="H11" s="93"/>
      <c r="I11" s="93"/>
      <c r="J11" s="93"/>
      <c r="K11" s="93"/>
    </row>
    <row r="12" spans="1:12" ht="126" customHeight="1">
      <c r="A12" s="93"/>
      <c r="B12" s="94" t="s">
        <v>155</v>
      </c>
      <c r="C12" s="94"/>
      <c r="D12" s="94"/>
      <c r="E12" s="94"/>
      <c r="F12" s="94"/>
      <c r="G12" s="94"/>
      <c r="H12" s="94"/>
      <c r="I12" s="94"/>
      <c r="J12" s="94"/>
      <c r="K12" s="94"/>
    </row>
    <row r="13" spans="1:12" ht="18" customHeight="1">
      <c r="A13" s="93" t="s">
        <v>22</v>
      </c>
      <c r="B13" s="93" t="s">
        <v>23</v>
      </c>
      <c r="C13" s="93"/>
      <c r="D13" s="93" t="s">
        <v>24</v>
      </c>
      <c r="E13" s="93"/>
      <c r="F13" s="93"/>
      <c r="G13" s="93" t="s">
        <v>25</v>
      </c>
      <c r="H13" s="93"/>
      <c r="I13" s="93"/>
      <c r="J13" s="93"/>
      <c r="K13" s="95" t="s">
        <v>26</v>
      </c>
    </row>
    <row r="14" spans="1:12" ht="28" customHeight="1">
      <c r="A14" s="93"/>
      <c r="B14" s="93" t="s">
        <v>27</v>
      </c>
      <c r="C14" s="93"/>
      <c r="D14" s="93" t="s">
        <v>28</v>
      </c>
      <c r="E14" s="93"/>
      <c r="F14" s="93"/>
      <c r="G14" s="94" t="s">
        <v>156</v>
      </c>
      <c r="H14" s="94"/>
      <c r="I14" s="94"/>
      <c r="J14" s="94"/>
      <c r="K14" s="96" t="s">
        <v>178</v>
      </c>
    </row>
    <row r="15" spans="1:12" ht="28" customHeight="1">
      <c r="A15" s="93"/>
      <c r="B15" s="93"/>
      <c r="C15" s="93"/>
      <c r="D15" s="93"/>
      <c r="E15" s="93"/>
      <c r="F15" s="93"/>
      <c r="G15" s="94" t="s">
        <v>158</v>
      </c>
      <c r="H15" s="94"/>
      <c r="I15" s="94"/>
      <c r="J15" s="94"/>
      <c r="K15" s="95" t="s">
        <v>179</v>
      </c>
    </row>
    <row r="16" spans="1:12" ht="28" customHeight="1">
      <c r="A16" s="93"/>
      <c r="B16" s="93"/>
      <c r="C16" s="93"/>
      <c r="D16" s="93"/>
      <c r="E16" s="93"/>
      <c r="F16" s="93"/>
      <c r="G16" s="97" t="s">
        <v>160</v>
      </c>
      <c r="H16" s="98"/>
      <c r="I16" s="98"/>
      <c r="J16" s="99"/>
      <c r="K16" s="95" t="s">
        <v>82</v>
      </c>
    </row>
    <row r="17" spans="1:15" ht="28" customHeight="1">
      <c r="A17" s="93"/>
      <c r="B17" s="93"/>
      <c r="C17" s="93"/>
      <c r="D17" s="93"/>
      <c r="E17" s="93"/>
      <c r="F17" s="93"/>
      <c r="G17" s="97" t="s">
        <v>162</v>
      </c>
      <c r="H17" s="98"/>
      <c r="I17" s="98"/>
      <c r="J17" s="99"/>
      <c r="K17" s="95" t="s">
        <v>82</v>
      </c>
      <c r="L17" s="90"/>
      <c r="M17" s="90"/>
      <c r="N17" s="90"/>
      <c r="O17" s="90"/>
    </row>
    <row r="18" spans="1:15" ht="28" customHeight="1">
      <c r="A18" s="93"/>
      <c r="B18" s="93"/>
      <c r="C18" s="93"/>
      <c r="D18" s="93"/>
      <c r="E18" s="93"/>
      <c r="F18" s="93"/>
      <c r="G18" s="97" t="s">
        <v>164</v>
      </c>
      <c r="H18" s="98"/>
      <c r="I18" s="98"/>
      <c r="J18" s="99"/>
      <c r="K18" s="95" t="s">
        <v>180</v>
      </c>
      <c r="L18" s="90"/>
      <c r="M18" s="90"/>
      <c r="N18" s="90"/>
      <c r="O18" s="90"/>
    </row>
    <row r="19" spans="1:15" ht="28" customHeight="1">
      <c r="A19" s="93"/>
      <c r="B19" s="93"/>
      <c r="C19" s="93"/>
      <c r="D19" s="100" t="s">
        <v>44</v>
      </c>
      <c r="E19" s="92"/>
      <c r="F19" s="101"/>
      <c r="G19" s="94" t="s">
        <v>45</v>
      </c>
      <c r="H19" s="94"/>
      <c r="I19" s="94"/>
      <c r="J19" s="94"/>
      <c r="K19" s="95" t="s">
        <v>46</v>
      </c>
      <c r="L19" s="102"/>
      <c r="M19" s="102"/>
      <c r="N19" s="102"/>
      <c r="O19" s="102"/>
    </row>
    <row r="20" spans="1:15" ht="28" customHeight="1">
      <c r="A20" s="93"/>
      <c r="B20" s="93"/>
      <c r="C20" s="93"/>
      <c r="D20" s="103"/>
      <c r="E20" s="104"/>
      <c r="F20" s="105"/>
      <c r="G20" s="94" t="s">
        <v>166</v>
      </c>
      <c r="H20" s="94"/>
      <c r="I20" s="94"/>
      <c r="J20" s="94"/>
      <c r="K20" s="106" t="s">
        <v>167</v>
      </c>
      <c r="L20" s="107"/>
      <c r="M20" s="107"/>
      <c r="N20" s="107"/>
      <c r="O20" s="102"/>
    </row>
    <row r="21" spans="1:15" ht="28" customHeight="1">
      <c r="A21" s="93"/>
      <c r="B21" s="108" t="s">
        <v>51</v>
      </c>
      <c r="C21" s="109"/>
      <c r="D21" s="108" t="s">
        <v>52</v>
      </c>
      <c r="E21" s="110"/>
      <c r="F21" s="109"/>
      <c r="G21" s="94" t="s">
        <v>168</v>
      </c>
      <c r="H21" s="94"/>
      <c r="I21" s="94"/>
      <c r="J21" s="94"/>
      <c r="K21" s="95" t="s">
        <v>169</v>
      </c>
      <c r="L21" s="102"/>
      <c r="M21" s="102"/>
      <c r="N21" s="102"/>
      <c r="O21" s="102"/>
    </row>
    <row r="22" spans="1:15" ht="28" customHeight="1">
      <c r="A22" s="93"/>
      <c r="B22" s="100"/>
      <c r="C22" s="101"/>
      <c r="D22" s="100"/>
      <c r="E22" s="111"/>
      <c r="F22" s="101"/>
      <c r="G22" s="94" t="s">
        <v>170</v>
      </c>
      <c r="H22" s="94"/>
      <c r="I22" s="94"/>
      <c r="J22" s="94"/>
      <c r="K22" s="95" t="s">
        <v>54</v>
      </c>
      <c r="L22" s="90"/>
      <c r="M22" s="90"/>
      <c r="N22" s="90"/>
      <c r="O22" s="90"/>
    </row>
    <row r="23" spans="1:15" ht="28" customHeight="1">
      <c r="A23" s="93"/>
      <c r="B23" s="93" t="s">
        <v>64</v>
      </c>
      <c r="C23" s="93"/>
      <c r="D23" s="93" t="s">
        <v>171</v>
      </c>
      <c r="E23" s="93"/>
      <c r="F23" s="93"/>
      <c r="G23" s="94" t="s">
        <v>172</v>
      </c>
      <c r="H23" s="94"/>
      <c r="I23" s="94"/>
      <c r="J23" s="94"/>
      <c r="K23" s="112" t="s">
        <v>67</v>
      </c>
      <c r="L23" s="90"/>
      <c r="M23" s="90"/>
      <c r="N23" s="90"/>
      <c r="O23" s="90"/>
    </row>
    <row r="24" spans="1:15" ht="28" customHeight="1">
      <c r="A24" s="93"/>
      <c r="B24" s="93"/>
      <c r="C24" s="93"/>
      <c r="D24" s="93"/>
      <c r="E24" s="93"/>
      <c r="F24" s="93"/>
      <c r="G24" s="94" t="s">
        <v>173</v>
      </c>
      <c r="H24" s="94"/>
      <c r="I24" s="94"/>
      <c r="J24" s="94"/>
      <c r="K24" s="112" t="s">
        <v>67</v>
      </c>
      <c r="L24" s="90"/>
      <c r="M24" s="90"/>
      <c r="N24" s="90"/>
      <c r="O24" s="90"/>
    </row>
    <row r="25" spans="1:15" ht="28" customHeight="1">
      <c r="A25" s="93"/>
      <c r="B25" s="93"/>
      <c r="C25" s="93"/>
      <c r="D25" s="93"/>
      <c r="E25" s="93"/>
      <c r="F25" s="93"/>
      <c r="G25" s="94" t="s">
        <v>174</v>
      </c>
      <c r="H25" s="94"/>
      <c r="I25" s="94"/>
      <c r="J25" s="94"/>
      <c r="K25" s="95" t="s">
        <v>67</v>
      </c>
      <c r="L25" s="90"/>
      <c r="M25" s="90"/>
      <c r="N25" s="90"/>
      <c r="O25" s="90"/>
    </row>
    <row r="26" spans="1:15" ht="18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1:1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1:15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1:15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</sheetData>
  <mergeCells count="48">
    <mergeCell ref="B23:C25"/>
    <mergeCell ref="D23:F25"/>
    <mergeCell ref="G23:J23"/>
    <mergeCell ref="G24:J24"/>
    <mergeCell ref="G25:J25"/>
    <mergeCell ref="G18:J18"/>
    <mergeCell ref="D19:F20"/>
    <mergeCell ref="G19:J19"/>
    <mergeCell ref="G20:J20"/>
    <mergeCell ref="B21:C22"/>
    <mergeCell ref="D21:F22"/>
    <mergeCell ref="G21:J21"/>
    <mergeCell ref="G22:J22"/>
    <mergeCell ref="A13:A25"/>
    <mergeCell ref="B13:C13"/>
    <mergeCell ref="D13:F13"/>
    <mergeCell ref="G13:J13"/>
    <mergeCell ref="B14:C20"/>
    <mergeCell ref="D14:F18"/>
    <mergeCell ref="G14:J14"/>
    <mergeCell ref="G15:J15"/>
    <mergeCell ref="G16:J16"/>
    <mergeCell ref="G17:J17"/>
    <mergeCell ref="H9:K9"/>
    <mergeCell ref="E10:G10"/>
    <mergeCell ref="H10:K10"/>
    <mergeCell ref="A11:A12"/>
    <mergeCell ref="B11:K11"/>
    <mergeCell ref="B12:K12"/>
    <mergeCell ref="A6:D6"/>
    <mergeCell ref="E6:G6"/>
    <mergeCell ref="H6:I6"/>
    <mergeCell ref="J6:K6"/>
    <mergeCell ref="A7:D10"/>
    <mergeCell ref="E7:G7"/>
    <mergeCell ref="H7:K7"/>
    <mergeCell ref="E8:G8"/>
    <mergeCell ref="H8:K8"/>
    <mergeCell ref="E9:G9"/>
    <mergeCell ref="A1:B1"/>
    <mergeCell ref="A2:K2"/>
    <mergeCell ref="A3:K3"/>
    <mergeCell ref="A4:D4"/>
    <mergeCell ref="E4:K4"/>
    <mergeCell ref="A5:D5"/>
    <mergeCell ref="E5:G5"/>
    <mergeCell ref="H5:I5"/>
    <mergeCell ref="J5:K5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A2" sqref="A2:K2"/>
    </sheetView>
  </sheetViews>
  <sheetFormatPr defaultColWidth="9" defaultRowHeight="14"/>
  <cols>
    <col min="1" max="1" width="6" style="91" customWidth="1"/>
    <col min="2" max="2" width="7.36328125" style="91" customWidth="1"/>
    <col min="3" max="3" width="5.08984375" style="91" customWidth="1"/>
    <col min="4" max="6" width="5.90625" style="91" customWidth="1"/>
    <col min="7" max="7" width="6.90625" style="91" customWidth="1"/>
    <col min="8" max="9" width="9" style="91"/>
    <col min="10" max="10" width="10.1796875" style="91" customWidth="1"/>
    <col min="11" max="11" width="10" style="91" customWidth="1"/>
    <col min="12" max="16384" width="9" style="91"/>
  </cols>
  <sheetData>
    <row r="1" spans="1:12" ht="21">
      <c r="A1" s="89" t="s">
        <v>153</v>
      </c>
      <c r="B1" s="89"/>
      <c r="C1" s="90"/>
      <c r="D1" s="90"/>
      <c r="E1" s="90"/>
      <c r="F1" s="90"/>
      <c r="G1" s="90"/>
      <c r="H1" s="90"/>
      <c r="I1" s="90"/>
      <c r="J1" s="90"/>
      <c r="K1" s="90"/>
    </row>
    <row r="2" spans="1:12" ht="33" customHeight="1">
      <c r="A2" s="114" t="s">
        <v>154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20.5" customHeight="1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22" customHeight="1">
      <c r="A4" s="93" t="s">
        <v>3</v>
      </c>
      <c r="B4" s="93"/>
      <c r="C4" s="93"/>
      <c r="D4" s="93"/>
      <c r="E4" s="93" t="s">
        <v>4</v>
      </c>
      <c r="F4" s="93"/>
      <c r="G4" s="93"/>
      <c r="H4" s="93"/>
      <c r="I4" s="93"/>
      <c r="J4" s="93"/>
      <c r="K4" s="93"/>
    </row>
    <row r="5" spans="1:12" ht="22" customHeight="1">
      <c r="A5" s="10" t="s">
        <v>72</v>
      </c>
      <c r="B5" s="10"/>
      <c r="C5" s="10"/>
      <c r="D5" s="10"/>
      <c r="E5" s="10" t="s">
        <v>10</v>
      </c>
      <c r="F5" s="10"/>
      <c r="G5" s="10"/>
      <c r="H5" s="10" t="s">
        <v>73</v>
      </c>
      <c r="I5" s="10"/>
      <c r="J5" s="10" t="s">
        <v>12</v>
      </c>
      <c r="K5" s="10"/>
      <c r="L5" s="113"/>
    </row>
    <row r="6" spans="1:12" ht="22" customHeight="1">
      <c r="A6" s="29" t="s">
        <v>74</v>
      </c>
      <c r="B6" s="30"/>
      <c r="C6" s="30"/>
      <c r="D6" s="31"/>
      <c r="E6" s="10" t="s">
        <v>89</v>
      </c>
      <c r="F6" s="10"/>
      <c r="G6" s="10"/>
      <c r="H6" s="10" t="s">
        <v>76</v>
      </c>
      <c r="I6" s="10"/>
      <c r="J6" s="10" t="s">
        <v>90</v>
      </c>
      <c r="K6" s="10"/>
      <c r="L6" s="113"/>
    </row>
    <row r="7" spans="1:12" ht="22" customHeight="1">
      <c r="A7" s="93" t="s">
        <v>13</v>
      </c>
      <c r="B7" s="93"/>
      <c r="C7" s="93"/>
      <c r="D7" s="93"/>
      <c r="E7" s="94" t="s">
        <v>14</v>
      </c>
      <c r="F7" s="94"/>
      <c r="G7" s="94"/>
      <c r="H7" s="93">
        <f>H8</f>
        <v>23.1</v>
      </c>
      <c r="I7" s="93"/>
      <c r="J7" s="93"/>
      <c r="K7" s="93"/>
    </row>
    <row r="8" spans="1:12" ht="22" customHeight="1">
      <c r="A8" s="93"/>
      <c r="B8" s="93"/>
      <c r="C8" s="93"/>
      <c r="D8" s="93"/>
      <c r="E8" s="94" t="s">
        <v>15</v>
      </c>
      <c r="F8" s="94"/>
      <c r="G8" s="94"/>
      <c r="H8" s="93">
        <v>23.1</v>
      </c>
      <c r="I8" s="93"/>
      <c r="J8" s="93"/>
      <c r="K8" s="93"/>
    </row>
    <row r="9" spans="1:12" ht="22" customHeight="1">
      <c r="A9" s="93"/>
      <c r="B9" s="93"/>
      <c r="C9" s="93"/>
      <c r="D9" s="93"/>
      <c r="E9" s="94" t="s">
        <v>16</v>
      </c>
      <c r="F9" s="94"/>
      <c r="G9" s="94"/>
      <c r="H9" s="93"/>
      <c r="I9" s="93"/>
      <c r="J9" s="93"/>
      <c r="K9" s="93"/>
    </row>
    <row r="10" spans="1:12" ht="22" customHeight="1">
      <c r="A10" s="93"/>
      <c r="B10" s="93"/>
      <c r="C10" s="93"/>
      <c r="D10" s="93"/>
      <c r="E10" s="94" t="s">
        <v>17</v>
      </c>
      <c r="F10" s="94"/>
      <c r="G10" s="94"/>
      <c r="H10" s="93"/>
      <c r="I10" s="93"/>
      <c r="J10" s="93"/>
      <c r="K10" s="93"/>
    </row>
    <row r="11" spans="1:12" ht="22" customHeight="1">
      <c r="A11" s="93" t="s">
        <v>19</v>
      </c>
      <c r="B11" s="93" t="s">
        <v>20</v>
      </c>
      <c r="C11" s="93"/>
      <c r="D11" s="93"/>
      <c r="E11" s="93"/>
      <c r="F11" s="93"/>
      <c r="G11" s="93"/>
      <c r="H11" s="93"/>
      <c r="I11" s="93"/>
      <c r="J11" s="93"/>
      <c r="K11" s="93"/>
    </row>
    <row r="12" spans="1:12" ht="126" customHeight="1">
      <c r="A12" s="93"/>
      <c r="B12" s="94" t="s">
        <v>155</v>
      </c>
      <c r="C12" s="94"/>
      <c r="D12" s="94"/>
      <c r="E12" s="94"/>
      <c r="F12" s="94"/>
      <c r="G12" s="94"/>
      <c r="H12" s="94"/>
      <c r="I12" s="94"/>
      <c r="J12" s="94"/>
      <c r="K12" s="94"/>
    </row>
    <row r="13" spans="1:12" ht="18" customHeight="1">
      <c r="A13" s="93" t="s">
        <v>22</v>
      </c>
      <c r="B13" s="93" t="s">
        <v>23</v>
      </c>
      <c r="C13" s="93"/>
      <c r="D13" s="93" t="s">
        <v>24</v>
      </c>
      <c r="E13" s="93"/>
      <c r="F13" s="93"/>
      <c r="G13" s="93" t="s">
        <v>25</v>
      </c>
      <c r="H13" s="93"/>
      <c r="I13" s="93"/>
      <c r="J13" s="93"/>
      <c r="K13" s="95" t="s">
        <v>26</v>
      </c>
    </row>
    <row r="14" spans="1:12" ht="28" customHeight="1">
      <c r="A14" s="93"/>
      <c r="B14" s="93" t="s">
        <v>27</v>
      </c>
      <c r="C14" s="93"/>
      <c r="D14" s="93" t="s">
        <v>28</v>
      </c>
      <c r="E14" s="93"/>
      <c r="F14" s="93"/>
      <c r="G14" s="94" t="s">
        <v>156</v>
      </c>
      <c r="H14" s="94"/>
      <c r="I14" s="94"/>
      <c r="J14" s="94"/>
      <c r="K14" s="96" t="s">
        <v>181</v>
      </c>
    </row>
    <row r="15" spans="1:12" ht="28" customHeight="1">
      <c r="A15" s="93"/>
      <c r="B15" s="93"/>
      <c r="C15" s="93"/>
      <c r="D15" s="93"/>
      <c r="E15" s="93"/>
      <c r="F15" s="93"/>
      <c r="G15" s="94" t="s">
        <v>158</v>
      </c>
      <c r="H15" s="94"/>
      <c r="I15" s="94"/>
      <c r="J15" s="94"/>
      <c r="K15" s="95" t="s">
        <v>82</v>
      </c>
    </row>
    <row r="16" spans="1:12" ht="28" customHeight="1">
      <c r="A16" s="93"/>
      <c r="B16" s="93"/>
      <c r="C16" s="93"/>
      <c r="D16" s="93"/>
      <c r="E16" s="93"/>
      <c r="F16" s="93"/>
      <c r="G16" s="97" t="s">
        <v>160</v>
      </c>
      <c r="H16" s="98"/>
      <c r="I16" s="98"/>
      <c r="J16" s="99"/>
      <c r="K16" s="95" t="s">
        <v>82</v>
      </c>
    </row>
    <row r="17" spans="1:15" ht="28" customHeight="1">
      <c r="A17" s="93"/>
      <c r="B17" s="93"/>
      <c r="C17" s="93"/>
      <c r="D17" s="93"/>
      <c r="E17" s="93"/>
      <c r="F17" s="93"/>
      <c r="G17" s="97" t="s">
        <v>162</v>
      </c>
      <c r="H17" s="98"/>
      <c r="I17" s="98"/>
      <c r="J17" s="99"/>
      <c r="K17" s="95" t="s">
        <v>82</v>
      </c>
      <c r="L17" s="90"/>
      <c r="M17" s="90"/>
      <c r="N17" s="90"/>
      <c r="O17" s="90"/>
    </row>
    <row r="18" spans="1:15" ht="28" customHeight="1">
      <c r="A18" s="93"/>
      <c r="B18" s="93"/>
      <c r="C18" s="93"/>
      <c r="D18" s="93"/>
      <c r="E18" s="93"/>
      <c r="F18" s="93"/>
      <c r="G18" s="97" t="s">
        <v>164</v>
      </c>
      <c r="H18" s="98"/>
      <c r="I18" s="98"/>
      <c r="J18" s="99"/>
      <c r="K18" s="95" t="s">
        <v>182</v>
      </c>
      <c r="L18" s="90"/>
      <c r="M18" s="90"/>
      <c r="N18" s="90"/>
      <c r="O18" s="90"/>
    </row>
    <row r="19" spans="1:15" ht="28" customHeight="1">
      <c r="A19" s="93"/>
      <c r="B19" s="93"/>
      <c r="C19" s="93"/>
      <c r="D19" s="100" t="s">
        <v>44</v>
      </c>
      <c r="E19" s="92"/>
      <c r="F19" s="101"/>
      <c r="G19" s="94" t="s">
        <v>45</v>
      </c>
      <c r="H19" s="94"/>
      <c r="I19" s="94"/>
      <c r="J19" s="94"/>
      <c r="K19" s="95" t="s">
        <v>46</v>
      </c>
      <c r="L19" s="102"/>
      <c r="M19" s="102"/>
      <c r="N19" s="102"/>
      <c r="O19" s="102"/>
    </row>
    <row r="20" spans="1:15" ht="28" customHeight="1">
      <c r="A20" s="93"/>
      <c r="B20" s="93"/>
      <c r="C20" s="93"/>
      <c r="D20" s="103"/>
      <c r="E20" s="104"/>
      <c r="F20" s="105"/>
      <c r="G20" s="94" t="s">
        <v>166</v>
      </c>
      <c r="H20" s="94"/>
      <c r="I20" s="94"/>
      <c r="J20" s="94"/>
      <c r="K20" s="106" t="s">
        <v>167</v>
      </c>
      <c r="L20" s="107"/>
      <c r="M20" s="107"/>
      <c r="N20" s="107"/>
      <c r="O20" s="102"/>
    </row>
    <row r="21" spans="1:15" ht="28" customHeight="1">
      <c r="A21" s="93"/>
      <c r="B21" s="108" t="s">
        <v>51</v>
      </c>
      <c r="C21" s="109"/>
      <c r="D21" s="108" t="s">
        <v>52</v>
      </c>
      <c r="E21" s="110"/>
      <c r="F21" s="109"/>
      <c r="G21" s="94" t="s">
        <v>168</v>
      </c>
      <c r="H21" s="94"/>
      <c r="I21" s="94"/>
      <c r="J21" s="94"/>
      <c r="K21" s="95" t="s">
        <v>169</v>
      </c>
      <c r="L21" s="102"/>
      <c r="M21" s="102"/>
      <c r="N21" s="102"/>
      <c r="O21" s="102"/>
    </row>
    <row r="22" spans="1:15" ht="28" customHeight="1">
      <c r="A22" s="93"/>
      <c r="B22" s="100"/>
      <c r="C22" s="101"/>
      <c r="D22" s="100"/>
      <c r="E22" s="111"/>
      <c r="F22" s="101"/>
      <c r="G22" s="94" t="s">
        <v>170</v>
      </c>
      <c r="H22" s="94"/>
      <c r="I22" s="94"/>
      <c r="J22" s="94"/>
      <c r="K22" s="95" t="s">
        <v>54</v>
      </c>
      <c r="L22" s="90"/>
      <c r="M22" s="90"/>
      <c r="N22" s="90"/>
      <c r="O22" s="90"/>
    </row>
    <row r="23" spans="1:15" ht="28" customHeight="1">
      <c r="A23" s="93"/>
      <c r="B23" s="93" t="s">
        <v>64</v>
      </c>
      <c r="C23" s="93"/>
      <c r="D23" s="93" t="s">
        <v>171</v>
      </c>
      <c r="E23" s="93"/>
      <c r="F23" s="93"/>
      <c r="G23" s="94" t="s">
        <v>172</v>
      </c>
      <c r="H23" s="94"/>
      <c r="I23" s="94"/>
      <c r="J23" s="94"/>
      <c r="K23" s="112" t="s">
        <v>67</v>
      </c>
      <c r="L23" s="90"/>
      <c r="M23" s="90"/>
      <c r="N23" s="90"/>
      <c r="O23" s="90"/>
    </row>
    <row r="24" spans="1:15" ht="28" customHeight="1">
      <c r="A24" s="93"/>
      <c r="B24" s="93"/>
      <c r="C24" s="93"/>
      <c r="D24" s="93"/>
      <c r="E24" s="93"/>
      <c r="F24" s="93"/>
      <c r="G24" s="94" t="s">
        <v>173</v>
      </c>
      <c r="H24" s="94"/>
      <c r="I24" s="94"/>
      <c r="J24" s="94"/>
      <c r="K24" s="112" t="s">
        <v>67</v>
      </c>
      <c r="L24" s="90"/>
      <c r="M24" s="90"/>
      <c r="N24" s="90"/>
      <c r="O24" s="90"/>
    </row>
    <row r="25" spans="1:15" ht="28" customHeight="1">
      <c r="A25" s="93"/>
      <c r="B25" s="93"/>
      <c r="C25" s="93"/>
      <c r="D25" s="93"/>
      <c r="E25" s="93"/>
      <c r="F25" s="93"/>
      <c r="G25" s="94" t="s">
        <v>174</v>
      </c>
      <c r="H25" s="94"/>
      <c r="I25" s="94"/>
      <c r="J25" s="94"/>
      <c r="K25" s="95" t="s">
        <v>67</v>
      </c>
      <c r="L25" s="90"/>
      <c r="M25" s="90"/>
      <c r="N25" s="90"/>
      <c r="O25" s="90"/>
    </row>
    <row r="26" spans="1:15" ht="18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1:1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1:15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1:15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</sheetData>
  <mergeCells count="48">
    <mergeCell ref="B23:C25"/>
    <mergeCell ref="D23:F25"/>
    <mergeCell ref="G23:J23"/>
    <mergeCell ref="G24:J24"/>
    <mergeCell ref="G25:J25"/>
    <mergeCell ref="G18:J18"/>
    <mergeCell ref="D19:F20"/>
    <mergeCell ref="G19:J19"/>
    <mergeCell ref="G20:J20"/>
    <mergeCell ref="B21:C22"/>
    <mergeCell ref="D21:F22"/>
    <mergeCell ref="G21:J21"/>
    <mergeCell ref="G22:J22"/>
    <mergeCell ref="A13:A25"/>
    <mergeCell ref="B13:C13"/>
    <mergeCell ref="D13:F13"/>
    <mergeCell ref="G13:J13"/>
    <mergeCell ref="B14:C20"/>
    <mergeCell ref="D14:F18"/>
    <mergeCell ref="G14:J14"/>
    <mergeCell ref="G15:J15"/>
    <mergeCell ref="G16:J16"/>
    <mergeCell ref="G17:J17"/>
    <mergeCell ref="H9:K9"/>
    <mergeCell ref="E10:G10"/>
    <mergeCell ref="H10:K10"/>
    <mergeCell ref="A11:A12"/>
    <mergeCell ref="B11:K11"/>
    <mergeCell ref="B12:K12"/>
    <mergeCell ref="A6:D6"/>
    <mergeCell ref="E6:G6"/>
    <mergeCell ref="H6:I6"/>
    <mergeCell ref="J6:K6"/>
    <mergeCell ref="A7:D10"/>
    <mergeCell ref="E7:G7"/>
    <mergeCell ref="H7:K7"/>
    <mergeCell ref="E8:G8"/>
    <mergeCell ref="H8:K8"/>
    <mergeCell ref="E9:G9"/>
    <mergeCell ref="A1:B1"/>
    <mergeCell ref="A2:K2"/>
    <mergeCell ref="A3:K3"/>
    <mergeCell ref="A4:D4"/>
    <mergeCell ref="E4:K4"/>
    <mergeCell ref="A5:D5"/>
    <mergeCell ref="E5:G5"/>
    <mergeCell ref="H5:I5"/>
    <mergeCell ref="J5:K5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A2" sqref="A2:K2"/>
    </sheetView>
  </sheetViews>
  <sheetFormatPr defaultColWidth="9" defaultRowHeight="14"/>
  <cols>
    <col min="1" max="1" width="6" style="91" customWidth="1"/>
    <col min="2" max="2" width="7.36328125" style="91" customWidth="1"/>
    <col min="3" max="3" width="5.08984375" style="91" customWidth="1"/>
    <col min="4" max="6" width="5.90625" style="91" customWidth="1"/>
    <col min="7" max="7" width="6.90625" style="91" customWidth="1"/>
    <col min="8" max="9" width="9" style="91"/>
    <col min="10" max="10" width="10.1796875" style="91" customWidth="1"/>
    <col min="11" max="11" width="10" style="91" customWidth="1"/>
    <col min="12" max="16384" width="9" style="91"/>
  </cols>
  <sheetData>
    <row r="1" spans="1:12" ht="21">
      <c r="A1" s="89" t="s">
        <v>153</v>
      </c>
      <c r="B1" s="89"/>
      <c r="C1" s="90"/>
      <c r="D1" s="90"/>
      <c r="E1" s="90"/>
      <c r="F1" s="90"/>
      <c r="G1" s="90"/>
      <c r="H1" s="90"/>
      <c r="I1" s="90"/>
      <c r="J1" s="90"/>
      <c r="K1" s="90"/>
    </row>
    <row r="2" spans="1:12" ht="33" customHeight="1">
      <c r="A2" s="114" t="s">
        <v>154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20.5" customHeight="1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22" customHeight="1">
      <c r="A4" s="93" t="s">
        <v>3</v>
      </c>
      <c r="B4" s="93"/>
      <c r="C4" s="93"/>
      <c r="D4" s="93"/>
      <c r="E4" s="93" t="s">
        <v>4</v>
      </c>
      <c r="F4" s="93"/>
      <c r="G4" s="93"/>
      <c r="H4" s="93"/>
      <c r="I4" s="93"/>
      <c r="J4" s="93"/>
      <c r="K4" s="93"/>
    </row>
    <row r="5" spans="1:12" ht="22" customHeight="1">
      <c r="A5" s="10" t="s">
        <v>72</v>
      </c>
      <c r="B5" s="10"/>
      <c r="C5" s="10"/>
      <c r="D5" s="10"/>
      <c r="E5" s="10" t="s">
        <v>10</v>
      </c>
      <c r="F5" s="10"/>
      <c r="G5" s="10"/>
      <c r="H5" s="10" t="s">
        <v>73</v>
      </c>
      <c r="I5" s="10"/>
      <c r="J5" s="10" t="s">
        <v>12</v>
      </c>
      <c r="K5" s="10"/>
      <c r="L5" s="1"/>
    </row>
    <row r="6" spans="1:12" ht="22" customHeight="1">
      <c r="A6" s="29" t="s">
        <v>74</v>
      </c>
      <c r="B6" s="30"/>
      <c r="C6" s="30"/>
      <c r="D6" s="31"/>
      <c r="E6" s="10" t="s">
        <v>95</v>
      </c>
      <c r="F6" s="10"/>
      <c r="G6" s="10"/>
      <c r="H6" s="10" t="s">
        <v>76</v>
      </c>
      <c r="I6" s="10"/>
      <c r="J6" s="10" t="s">
        <v>96</v>
      </c>
      <c r="K6" s="10"/>
      <c r="L6" s="1"/>
    </row>
    <row r="7" spans="1:12" ht="22" customHeight="1">
      <c r="A7" s="93" t="s">
        <v>13</v>
      </c>
      <c r="B7" s="93"/>
      <c r="C7" s="93"/>
      <c r="D7" s="93"/>
      <c r="E7" s="94" t="s">
        <v>14</v>
      </c>
      <c r="F7" s="94"/>
      <c r="G7" s="94"/>
      <c r="H7" s="93">
        <f>H8</f>
        <v>23.06</v>
      </c>
      <c r="I7" s="93"/>
      <c r="J7" s="93"/>
      <c r="K7" s="93"/>
    </row>
    <row r="8" spans="1:12" ht="22" customHeight="1">
      <c r="A8" s="93"/>
      <c r="B8" s="93"/>
      <c r="C8" s="93"/>
      <c r="D8" s="93"/>
      <c r="E8" s="94" t="s">
        <v>15</v>
      </c>
      <c r="F8" s="94"/>
      <c r="G8" s="94"/>
      <c r="H8" s="93">
        <v>23.06</v>
      </c>
      <c r="I8" s="93"/>
      <c r="J8" s="93"/>
      <c r="K8" s="93"/>
    </row>
    <row r="9" spans="1:12" ht="22" customHeight="1">
      <c r="A9" s="93"/>
      <c r="B9" s="93"/>
      <c r="C9" s="93"/>
      <c r="D9" s="93"/>
      <c r="E9" s="94" t="s">
        <v>16</v>
      </c>
      <c r="F9" s="94"/>
      <c r="G9" s="94"/>
      <c r="H9" s="93"/>
      <c r="I9" s="93"/>
      <c r="J9" s="93"/>
      <c r="K9" s="93"/>
    </row>
    <row r="10" spans="1:12" ht="22" customHeight="1">
      <c r="A10" s="93"/>
      <c r="B10" s="93"/>
      <c r="C10" s="93"/>
      <c r="D10" s="93"/>
      <c r="E10" s="94" t="s">
        <v>17</v>
      </c>
      <c r="F10" s="94"/>
      <c r="G10" s="94"/>
      <c r="H10" s="93"/>
      <c r="I10" s="93"/>
      <c r="J10" s="93"/>
      <c r="K10" s="93"/>
    </row>
    <row r="11" spans="1:12" ht="22" customHeight="1">
      <c r="A11" s="93" t="s">
        <v>19</v>
      </c>
      <c r="B11" s="93" t="s">
        <v>20</v>
      </c>
      <c r="C11" s="93"/>
      <c r="D11" s="93"/>
      <c r="E11" s="93"/>
      <c r="F11" s="93"/>
      <c r="G11" s="93"/>
      <c r="H11" s="93"/>
      <c r="I11" s="93"/>
      <c r="J11" s="93"/>
      <c r="K11" s="93"/>
    </row>
    <row r="12" spans="1:12" ht="126" customHeight="1">
      <c r="A12" s="93"/>
      <c r="B12" s="94" t="s">
        <v>155</v>
      </c>
      <c r="C12" s="94"/>
      <c r="D12" s="94"/>
      <c r="E12" s="94"/>
      <c r="F12" s="94"/>
      <c r="G12" s="94"/>
      <c r="H12" s="94"/>
      <c r="I12" s="94"/>
      <c r="J12" s="94"/>
      <c r="K12" s="94"/>
    </row>
    <row r="13" spans="1:12" ht="18" customHeight="1">
      <c r="A13" s="93" t="s">
        <v>22</v>
      </c>
      <c r="B13" s="93" t="s">
        <v>23</v>
      </c>
      <c r="C13" s="93"/>
      <c r="D13" s="93" t="s">
        <v>24</v>
      </c>
      <c r="E13" s="93"/>
      <c r="F13" s="93"/>
      <c r="G13" s="93" t="s">
        <v>25</v>
      </c>
      <c r="H13" s="93"/>
      <c r="I13" s="93"/>
      <c r="J13" s="93"/>
      <c r="K13" s="95" t="s">
        <v>26</v>
      </c>
    </row>
    <row r="14" spans="1:12" ht="28" customHeight="1">
      <c r="A14" s="93"/>
      <c r="B14" s="93" t="s">
        <v>27</v>
      </c>
      <c r="C14" s="93"/>
      <c r="D14" s="93" t="s">
        <v>28</v>
      </c>
      <c r="E14" s="93"/>
      <c r="F14" s="93"/>
      <c r="G14" s="94" t="s">
        <v>156</v>
      </c>
      <c r="H14" s="94"/>
      <c r="I14" s="94"/>
      <c r="J14" s="94"/>
      <c r="K14" s="96" t="s">
        <v>181</v>
      </c>
    </row>
    <row r="15" spans="1:12" ht="28" customHeight="1">
      <c r="A15" s="93"/>
      <c r="B15" s="93"/>
      <c r="C15" s="93"/>
      <c r="D15" s="93"/>
      <c r="E15" s="93"/>
      <c r="F15" s="93"/>
      <c r="G15" s="94" t="s">
        <v>158</v>
      </c>
      <c r="H15" s="94"/>
      <c r="I15" s="94"/>
      <c r="J15" s="94"/>
      <c r="K15" s="95" t="s">
        <v>82</v>
      </c>
    </row>
    <row r="16" spans="1:12" ht="28" customHeight="1">
      <c r="A16" s="93"/>
      <c r="B16" s="93"/>
      <c r="C16" s="93"/>
      <c r="D16" s="93"/>
      <c r="E16" s="93"/>
      <c r="F16" s="93"/>
      <c r="G16" s="97" t="s">
        <v>160</v>
      </c>
      <c r="H16" s="98"/>
      <c r="I16" s="98"/>
      <c r="J16" s="99"/>
      <c r="K16" s="95" t="s">
        <v>82</v>
      </c>
    </row>
    <row r="17" spans="1:15" ht="28" customHeight="1">
      <c r="A17" s="93"/>
      <c r="B17" s="93"/>
      <c r="C17" s="93"/>
      <c r="D17" s="93"/>
      <c r="E17" s="93"/>
      <c r="F17" s="93"/>
      <c r="G17" s="97" t="s">
        <v>162</v>
      </c>
      <c r="H17" s="98"/>
      <c r="I17" s="98"/>
      <c r="J17" s="99"/>
      <c r="K17" s="95" t="s">
        <v>82</v>
      </c>
      <c r="L17" s="90"/>
      <c r="M17" s="90"/>
      <c r="N17" s="90"/>
      <c r="O17" s="90"/>
    </row>
    <row r="18" spans="1:15" ht="28" customHeight="1">
      <c r="A18" s="93"/>
      <c r="B18" s="93"/>
      <c r="C18" s="93"/>
      <c r="D18" s="93"/>
      <c r="E18" s="93"/>
      <c r="F18" s="93"/>
      <c r="G18" s="97" t="s">
        <v>164</v>
      </c>
      <c r="H18" s="98"/>
      <c r="I18" s="98"/>
      <c r="J18" s="99"/>
      <c r="K18" s="95" t="s">
        <v>82</v>
      </c>
      <c r="L18" s="90"/>
      <c r="M18" s="90"/>
      <c r="N18" s="90"/>
      <c r="O18" s="90"/>
    </row>
    <row r="19" spans="1:15" ht="28" customHeight="1">
      <c r="A19" s="93"/>
      <c r="B19" s="93"/>
      <c r="C19" s="93"/>
      <c r="D19" s="100" t="s">
        <v>44</v>
      </c>
      <c r="E19" s="92"/>
      <c r="F19" s="101"/>
      <c r="G19" s="94" t="s">
        <v>45</v>
      </c>
      <c r="H19" s="94"/>
      <c r="I19" s="94"/>
      <c r="J19" s="94"/>
      <c r="K19" s="95" t="s">
        <v>46</v>
      </c>
      <c r="L19" s="102"/>
      <c r="M19" s="102"/>
      <c r="N19" s="102"/>
      <c r="O19" s="102"/>
    </row>
    <row r="20" spans="1:15" ht="28" customHeight="1">
      <c r="A20" s="93"/>
      <c r="B20" s="93"/>
      <c r="C20" s="93"/>
      <c r="D20" s="103"/>
      <c r="E20" s="104"/>
      <c r="F20" s="105"/>
      <c r="G20" s="94" t="s">
        <v>166</v>
      </c>
      <c r="H20" s="94"/>
      <c r="I20" s="94"/>
      <c r="J20" s="94"/>
      <c r="K20" s="106" t="s">
        <v>167</v>
      </c>
      <c r="L20" s="107"/>
      <c r="M20" s="107"/>
      <c r="N20" s="107"/>
      <c r="O20" s="102"/>
    </row>
    <row r="21" spans="1:15" ht="28" customHeight="1">
      <c r="A21" s="93"/>
      <c r="B21" s="108" t="s">
        <v>51</v>
      </c>
      <c r="C21" s="109"/>
      <c r="D21" s="108" t="s">
        <v>52</v>
      </c>
      <c r="E21" s="110"/>
      <c r="F21" s="109"/>
      <c r="G21" s="94" t="s">
        <v>168</v>
      </c>
      <c r="H21" s="94"/>
      <c r="I21" s="94"/>
      <c r="J21" s="94"/>
      <c r="K21" s="95" t="s">
        <v>169</v>
      </c>
      <c r="L21" s="102"/>
      <c r="M21" s="102"/>
      <c r="N21" s="102"/>
      <c r="O21" s="102"/>
    </row>
    <row r="22" spans="1:15" ht="28" customHeight="1">
      <c r="A22" s="93"/>
      <c r="B22" s="100"/>
      <c r="C22" s="101"/>
      <c r="D22" s="100"/>
      <c r="E22" s="111"/>
      <c r="F22" s="101"/>
      <c r="G22" s="94" t="s">
        <v>170</v>
      </c>
      <c r="H22" s="94"/>
      <c r="I22" s="94"/>
      <c r="J22" s="94"/>
      <c r="K22" s="95" t="s">
        <v>54</v>
      </c>
      <c r="L22" s="90"/>
      <c r="M22" s="90"/>
      <c r="N22" s="90"/>
      <c r="O22" s="90"/>
    </row>
    <row r="23" spans="1:15" ht="28" customHeight="1">
      <c r="A23" s="93"/>
      <c r="B23" s="93" t="s">
        <v>64</v>
      </c>
      <c r="C23" s="93"/>
      <c r="D23" s="93" t="s">
        <v>171</v>
      </c>
      <c r="E23" s="93"/>
      <c r="F23" s="93"/>
      <c r="G23" s="94" t="s">
        <v>172</v>
      </c>
      <c r="H23" s="94"/>
      <c r="I23" s="94"/>
      <c r="J23" s="94"/>
      <c r="K23" s="112" t="s">
        <v>67</v>
      </c>
      <c r="L23" s="90"/>
      <c r="M23" s="90"/>
      <c r="N23" s="90"/>
      <c r="O23" s="90"/>
    </row>
    <row r="24" spans="1:15" ht="28" customHeight="1">
      <c r="A24" s="93"/>
      <c r="B24" s="93"/>
      <c r="C24" s="93"/>
      <c r="D24" s="93"/>
      <c r="E24" s="93"/>
      <c r="F24" s="93"/>
      <c r="G24" s="94" t="s">
        <v>173</v>
      </c>
      <c r="H24" s="94"/>
      <c r="I24" s="94"/>
      <c r="J24" s="94"/>
      <c r="K24" s="112" t="s">
        <v>67</v>
      </c>
      <c r="L24" s="90"/>
      <c r="M24" s="90"/>
      <c r="N24" s="90"/>
      <c r="O24" s="90"/>
    </row>
    <row r="25" spans="1:15" ht="28" customHeight="1">
      <c r="A25" s="93"/>
      <c r="B25" s="93"/>
      <c r="C25" s="93"/>
      <c r="D25" s="93"/>
      <c r="E25" s="93"/>
      <c r="F25" s="93"/>
      <c r="G25" s="94" t="s">
        <v>174</v>
      </c>
      <c r="H25" s="94"/>
      <c r="I25" s="94"/>
      <c r="J25" s="94"/>
      <c r="K25" s="95" t="s">
        <v>67</v>
      </c>
      <c r="L25" s="90"/>
      <c r="M25" s="90"/>
      <c r="N25" s="90"/>
      <c r="O25" s="90"/>
    </row>
    <row r="26" spans="1:15" ht="18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1:1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1:15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1:15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</sheetData>
  <mergeCells count="48">
    <mergeCell ref="B23:C25"/>
    <mergeCell ref="D23:F25"/>
    <mergeCell ref="G23:J23"/>
    <mergeCell ref="G24:J24"/>
    <mergeCell ref="G25:J25"/>
    <mergeCell ref="G18:J18"/>
    <mergeCell ref="D19:F20"/>
    <mergeCell ref="G19:J19"/>
    <mergeCell ref="G20:J20"/>
    <mergeCell ref="B21:C22"/>
    <mergeCell ref="D21:F22"/>
    <mergeCell ref="G21:J21"/>
    <mergeCell ref="G22:J22"/>
    <mergeCell ref="A13:A25"/>
    <mergeCell ref="B13:C13"/>
    <mergeCell ref="D13:F13"/>
    <mergeCell ref="G13:J13"/>
    <mergeCell ref="B14:C20"/>
    <mergeCell ref="D14:F18"/>
    <mergeCell ref="G14:J14"/>
    <mergeCell ref="G15:J15"/>
    <mergeCell ref="G16:J16"/>
    <mergeCell ref="G17:J17"/>
    <mergeCell ref="H9:K9"/>
    <mergeCell ref="E10:G10"/>
    <mergeCell ref="H10:K10"/>
    <mergeCell ref="A11:A12"/>
    <mergeCell ref="B11:K11"/>
    <mergeCell ref="B12:K12"/>
    <mergeCell ref="A6:D6"/>
    <mergeCell ref="E6:G6"/>
    <mergeCell ref="H6:I6"/>
    <mergeCell ref="J6:K6"/>
    <mergeCell ref="A7:D10"/>
    <mergeCell ref="E7:G7"/>
    <mergeCell ref="H7:K7"/>
    <mergeCell ref="E8:G8"/>
    <mergeCell ref="H8:K8"/>
    <mergeCell ref="E9:G9"/>
    <mergeCell ref="A1:B1"/>
    <mergeCell ref="A2:K2"/>
    <mergeCell ref="A3:K3"/>
    <mergeCell ref="A4:D4"/>
    <mergeCell ref="E4:K4"/>
    <mergeCell ref="A5:D5"/>
    <mergeCell ref="E5:G5"/>
    <mergeCell ref="H5:I5"/>
    <mergeCell ref="J5:K5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A2" sqref="A2:K2"/>
    </sheetView>
  </sheetViews>
  <sheetFormatPr defaultColWidth="9" defaultRowHeight="14"/>
  <cols>
    <col min="1" max="1" width="6" style="91" customWidth="1"/>
    <col min="2" max="2" width="7.36328125" style="91" customWidth="1"/>
    <col min="3" max="3" width="5.08984375" style="91" customWidth="1"/>
    <col min="4" max="6" width="5.90625" style="91" customWidth="1"/>
    <col min="7" max="7" width="6.90625" style="91" customWidth="1"/>
    <col min="8" max="9" width="9" style="91"/>
    <col min="10" max="10" width="10.1796875" style="91" customWidth="1"/>
    <col min="11" max="11" width="10" style="91" customWidth="1"/>
    <col min="12" max="16384" width="9" style="91"/>
  </cols>
  <sheetData>
    <row r="1" spans="1:12" ht="21">
      <c r="A1" s="89" t="s">
        <v>153</v>
      </c>
      <c r="B1" s="89"/>
      <c r="C1" s="90"/>
      <c r="D1" s="90"/>
      <c r="E1" s="90"/>
      <c r="F1" s="90"/>
      <c r="G1" s="90"/>
      <c r="H1" s="90"/>
      <c r="I1" s="90"/>
      <c r="J1" s="90"/>
      <c r="K1" s="90"/>
    </row>
    <row r="2" spans="1:12" ht="33" customHeight="1">
      <c r="A2" s="114" t="s">
        <v>154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20.5" customHeight="1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22" customHeight="1">
      <c r="A4" s="93" t="s">
        <v>3</v>
      </c>
      <c r="B4" s="93"/>
      <c r="C4" s="93"/>
      <c r="D4" s="93"/>
      <c r="E4" s="93" t="s">
        <v>4</v>
      </c>
      <c r="F4" s="93"/>
      <c r="G4" s="93"/>
      <c r="H4" s="93"/>
      <c r="I4" s="93"/>
      <c r="J4" s="93"/>
      <c r="K4" s="93"/>
    </row>
    <row r="5" spans="1:12" ht="22" customHeight="1">
      <c r="A5" s="10" t="s">
        <v>72</v>
      </c>
      <c r="B5" s="10"/>
      <c r="C5" s="10"/>
      <c r="D5" s="10"/>
      <c r="E5" s="10" t="s">
        <v>10</v>
      </c>
      <c r="F5" s="10"/>
      <c r="G5" s="10"/>
      <c r="H5" s="10" t="s">
        <v>73</v>
      </c>
      <c r="I5" s="10"/>
      <c r="J5" s="10" t="s">
        <v>12</v>
      </c>
      <c r="K5" s="10"/>
      <c r="L5" s="1"/>
    </row>
    <row r="6" spans="1:12" ht="22" customHeight="1">
      <c r="A6" s="29" t="s">
        <v>74</v>
      </c>
      <c r="B6" s="30"/>
      <c r="C6" s="30"/>
      <c r="D6" s="31"/>
      <c r="E6" s="10" t="s">
        <v>101</v>
      </c>
      <c r="F6" s="10"/>
      <c r="G6" s="10"/>
      <c r="H6" s="10" t="s">
        <v>76</v>
      </c>
      <c r="I6" s="10"/>
      <c r="J6" s="10" t="s">
        <v>102</v>
      </c>
      <c r="K6" s="10"/>
      <c r="L6" s="1"/>
    </row>
    <row r="7" spans="1:12" ht="22" customHeight="1">
      <c r="A7" s="93" t="s">
        <v>13</v>
      </c>
      <c r="B7" s="93"/>
      <c r="C7" s="93"/>
      <c r="D7" s="93"/>
      <c r="E7" s="94" t="s">
        <v>14</v>
      </c>
      <c r="F7" s="94"/>
      <c r="G7" s="94"/>
      <c r="H7" s="93">
        <f>H8</f>
        <v>1.54</v>
      </c>
      <c r="I7" s="93"/>
      <c r="J7" s="93"/>
      <c r="K7" s="93"/>
    </row>
    <row r="8" spans="1:12" ht="22" customHeight="1">
      <c r="A8" s="93"/>
      <c r="B8" s="93"/>
      <c r="C8" s="93"/>
      <c r="D8" s="93"/>
      <c r="E8" s="94" t="s">
        <v>15</v>
      </c>
      <c r="F8" s="94"/>
      <c r="G8" s="94"/>
      <c r="H8" s="93">
        <v>1.54</v>
      </c>
      <c r="I8" s="93"/>
      <c r="J8" s="93"/>
      <c r="K8" s="93"/>
    </row>
    <row r="9" spans="1:12" ht="22" customHeight="1">
      <c r="A9" s="93"/>
      <c r="B9" s="93"/>
      <c r="C9" s="93"/>
      <c r="D9" s="93"/>
      <c r="E9" s="94" t="s">
        <v>16</v>
      </c>
      <c r="F9" s="94"/>
      <c r="G9" s="94"/>
      <c r="H9" s="93"/>
      <c r="I9" s="93"/>
      <c r="J9" s="93"/>
      <c r="K9" s="93"/>
    </row>
    <row r="10" spans="1:12" ht="22" customHeight="1">
      <c r="A10" s="93"/>
      <c r="B10" s="93"/>
      <c r="C10" s="93"/>
      <c r="D10" s="93"/>
      <c r="E10" s="94" t="s">
        <v>17</v>
      </c>
      <c r="F10" s="94"/>
      <c r="G10" s="94"/>
      <c r="H10" s="93"/>
      <c r="I10" s="93"/>
      <c r="J10" s="93"/>
      <c r="K10" s="93"/>
    </row>
    <row r="11" spans="1:12" ht="22" customHeight="1">
      <c r="A11" s="93" t="s">
        <v>19</v>
      </c>
      <c r="B11" s="93" t="s">
        <v>20</v>
      </c>
      <c r="C11" s="93"/>
      <c r="D11" s="93"/>
      <c r="E11" s="93"/>
      <c r="F11" s="93"/>
      <c r="G11" s="93"/>
      <c r="H11" s="93"/>
      <c r="I11" s="93"/>
      <c r="J11" s="93"/>
      <c r="K11" s="93"/>
    </row>
    <row r="12" spans="1:12" ht="126" customHeight="1">
      <c r="A12" s="93"/>
      <c r="B12" s="94" t="s">
        <v>155</v>
      </c>
      <c r="C12" s="94"/>
      <c r="D12" s="94"/>
      <c r="E12" s="94"/>
      <c r="F12" s="94"/>
      <c r="G12" s="94"/>
      <c r="H12" s="94"/>
      <c r="I12" s="94"/>
      <c r="J12" s="94"/>
      <c r="K12" s="94"/>
    </row>
    <row r="13" spans="1:12" ht="18" customHeight="1">
      <c r="A13" s="93" t="s">
        <v>22</v>
      </c>
      <c r="B13" s="93" t="s">
        <v>23</v>
      </c>
      <c r="C13" s="93"/>
      <c r="D13" s="93" t="s">
        <v>24</v>
      </c>
      <c r="E13" s="93"/>
      <c r="F13" s="93"/>
      <c r="G13" s="93" t="s">
        <v>25</v>
      </c>
      <c r="H13" s="93"/>
      <c r="I13" s="93"/>
      <c r="J13" s="93"/>
      <c r="K13" s="95" t="s">
        <v>26</v>
      </c>
    </row>
    <row r="14" spans="1:12" ht="28" customHeight="1">
      <c r="A14" s="93"/>
      <c r="B14" s="93" t="s">
        <v>27</v>
      </c>
      <c r="C14" s="93"/>
      <c r="D14" s="93" t="s">
        <v>28</v>
      </c>
      <c r="E14" s="93"/>
      <c r="F14" s="93"/>
      <c r="G14" s="94" t="s">
        <v>156</v>
      </c>
      <c r="H14" s="94"/>
      <c r="I14" s="94"/>
      <c r="J14" s="94"/>
      <c r="K14" s="96" t="s">
        <v>183</v>
      </c>
    </row>
    <row r="15" spans="1:12" ht="28" customHeight="1">
      <c r="A15" s="93"/>
      <c r="B15" s="93"/>
      <c r="C15" s="93"/>
      <c r="D15" s="93"/>
      <c r="E15" s="93"/>
      <c r="F15" s="93"/>
      <c r="G15" s="94" t="s">
        <v>158</v>
      </c>
      <c r="H15" s="94"/>
      <c r="I15" s="94"/>
      <c r="J15" s="94"/>
      <c r="K15" s="95" t="s">
        <v>82</v>
      </c>
    </row>
    <row r="16" spans="1:12" ht="28" customHeight="1">
      <c r="A16" s="93"/>
      <c r="B16" s="93"/>
      <c r="C16" s="93"/>
      <c r="D16" s="93"/>
      <c r="E16" s="93"/>
      <c r="F16" s="93"/>
      <c r="G16" s="97" t="s">
        <v>160</v>
      </c>
      <c r="H16" s="98"/>
      <c r="I16" s="98"/>
      <c r="J16" s="99"/>
      <c r="K16" s="95" t="s">
        <v>82</v>
      </c>
    </row>
    <row r="17" spans="1:15" ht="28" customHeight="1">
      <c r="A17" s="93"/>
      <c r="B17" s="93"/>
      <c r="C17" s="93"/>
      <c r="D17" s="93"/>
      <c r="E17" s="93"/>
      <c r="F17" s="93"/>
      <c r="G17" s="97" t="s">
        <v>162</v>
      </c>
      <c r="H17" s="98"/>
      <c r="I17" s="98"/>
      <c r="J17" s="99"/>
      <c r="K17" s="95" t="s">
        <v>82</v>
      </c>
      <c r="L17" s="90"/>
      <c r="M17" s="90"/>
      <c r="N17" s="90"/>
      <c r="O17" s="90"/>
    </row>
    <row r="18" spans="1:15" ht="28" customHeight="1">
      <c r="A18" s="93"/>
      <c r="B18" s="93"/>
      <c r="C18" s="93"/>
      <c r="D18" s="93"/>
      <c r="E18" s="93"/>
      <c r="F18" s="93"/>
      <c r="G18" s="97" t="s">
        <v>164</v>
      </c>
      <c r="H18" s="98"/>
      <c r="I18" s="98"/>
      <c r="J18" s="99"/>
      <c r="K18" s="95" t="s">
        <v>82</v>
      </c>
      <c r="L18" s="90"/>
      <c r="M18" s="90"/>
      <c r="N18" s="90"/>
      <c r="O18" s="90"/>
    </row>
    <row r="19" spans="1:15" ht="28" customHeight="1">
      <c r="A19" s="93"/>
      <c r="B19" s="93"/>
      <c r="C19" s="93"/>
      <c r="D19" s="100" t="s">
        <v>44</v>
      </c>
      <c r="E19" s="92"/>
      <c r="F19" s="101"/>
      <c r="G19" s="94" t="s">
        <v>45</v>
      </c>
      <c r="H19" s="94"/>
      <c r="I19" s="94"/>
      <c r="J19" s="94"/>
      <c r="K19" s="95" t="s">
        <v>46</v>
      </c>
      <c r="L19" s="102"/>
      <c r="M19" s="102"/>
      <c r="N19" s="102"/>
      <c r="O19" s="102"/>
    </row>
    <row r="20" spans="1:15" ht="28" customHeight="1">
      <c r="A20" s="93"/>
      <c r="B20" s="93"/>
      <c r="C20" s="93"/>
      <c r="D20" s="103"/>
      <c r="E20" s="104"/>
      <c r="F20" s="105"/>
      <c r="G20" s="94" t="s">
        <v>166</v>
      </c>
      <c r="H20" s="94"/>
      <c r="I20" s="94"/>
      <c r="J20" s="94"/>
      <c r="K20" s="106" t="s">
        <v>167</v>
      </c>
      <c r="L20" s="107"/>
      <c r="M20" s="107"/>
      <c r="N20" s="107"/>
      <c r="O20" s="102"/>
    </row>
    <row r="21" spans="1:15" ht="28" customHeight="1">
      <c r="A21" s="93"/>
      <c r="B21" s="108" t="s">
        <v>51</v>
      </c>
      <c r="C21" s="109"/>
      <c r="D21" s="108" t="s">
        <v>52</v>
      </c>
      <c r="E21" s="110"/>
      <c r="F21" s="109"/>
      <c r="G21" s="94" t="s">
        <v>168</v>
      </c>
      <c r="H21" s="94"/>
      <c r="I21" s="94"/>
      <c r="J21" s="94"/>
      <c r="K21" s="95" t="s">
        <v>169</v>
      </c>
      <c r="L21" s="102"/>
      <c r="M21" s="102"/>
      <c r="N21" s="102"/>
      <c r="O21" s="102"/>
    </row>
    <row r="22" spans="1:15" ht="28" customHeight="1">
      <c r="A22" s="93"/>
      <c r="B22" s="100"/>
      <c r="C22" s="101"/>
      <c r="D22" s="100"/>
      <c r="E22" s="111"/>
      <c r="F22" s="101"/>
      <c r="G22" s="94" t="s">
        <v>170</v>
      </c>
      <c r="H22" s="94"/>
      <c r="I22" s="94"/>
      <c r="J22" s="94"/>
      <c r="K22" s="95" t="s">
        <v>54</v>
      </c>
      <c r="L22" s="90"/>
      <c r="M22" s="90"/>
      <c r="N22" s="90"/>
      <c r="O22" s="90"/>
    </row>
    <row r="23" spans="1:15" ht="28" customHeight="1">
      <c r="A23" s="93"/>
      <c r="B23" s="93" t="s">
        <v>64</v>
      </c>
      <c r="C23" s="93"/>
      <c r="D23" s="93" t="s">
        <v>171</v>
      </c>
      <c r="E23" s="93"/>
      <c r="F23" s="93"/>
      <c r="G23" s="94" t="s">
        <v>172</v>
      </c>
      <c r="H23" s="94"/>
      <c r="I23" s="94"/>
      <c r="J23" s="94"/>
      <c r="K23" s="112" t="s">
        <v>67</v>
      </c>
      <c r="L23" s="90"/>
      <c r="M23" s="90"/>
      <c r="N23" s="90"/>
      <c r="O23" s="90"/>
    </row>
    <row r="24" spans="1:15" ht="28" customHeight="1">
      <c r="A24" s="93"/>
      <c r="B24" s="93"/>
      <c r="C24" s="93"/>
      <c r="D24" s="93"/>
      <c r="E24" s="93"/>
      <c r="F24" s="93"/>
      <c r="G24" s="94" t="s">
        <v>173</v>
      </c>
      <c r="H24" s="94"/>
      <c r="I24" s="94"/>
      <c r="J24" s="94"/>
      <c r="K24" s="112" t="s">
        <v>67</v>
      </c>
      <c r="L24" s="90"/>
      <c r="M24" s="90"/>
      <c r="N24" s="90"/>
      <c r="O24" s="90"/>
    </row>
    <row r="25" spans="1:15" ht="28" customHeight="1">
      <c r="A25" s="93"/>
      <c r="B25" s="93"/>
      <c r="C25" s="93"/>
      <c r="D25" s="93"/>
      <c r="E25" s="93"/>
      <c r="F25" s="93"/>
      <c r="G25" s="94" t="s">
        <v>174</v>
      </c>
      <c r="H25" s="94"/>
      <c r="I25" s="94"/>
      <c r="J25" s="94"/>
      <c r="K25" s="95" t="s">
        <v>67</v>
      </c>
      <c r="L25" s="90"/>
      <c r="M25" s="90"/>
      <c r="N25" s="90"/>
      <c r="O25" s="90"/>
    </row>
    <row r="26" spans="1:15" ht="18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1:1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1:15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1:15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</sheetData>
  <mergeCells count="48">
    <mergeCell ref="B23:C25"/>
    <mergeCell ref="D23:F25"/>
    <mergeCell ref="G23:J23"/>
    <mergeCell ref="G24:J24"/>
    <mergeCell ref="G25:J25"/>
    <mergeCell ref="G18:J18"/>
    <mergeCell ref="D19:F20"/>
    <mergeCell ref="G19:J19"/>
    <mergeCell ref="G20:J20"/>
    <mergeCell ref="B21:C22"/>
    <mergeCell ref="D21:F22"/>
    <mergeCell ref="G21:J21"/>
    <mergeCell ref="G22:J22"/>
    <mergeCell ref="A13:A25"/>
    <mergeCell ref="B13:C13"/>
    <mergeCell ref="D13:F13"/>
    <mergeCell ref="G13:J13"/>
    <mergeCell ref="B14:C20"/>
    <mergeCell ref="D14:F18"/>
    <mergeCell ref="G14:J14"/>
    <mergeCell ref="G15:J15"/>
    <mergeCell ref="G16:J16"/>
    <mergeCell ref="G17:J17"/>
    <mergeCell ref="H9:K9"/>
    <mergeCell ref="E10:G10"/>
    <mergeCell ref="H10:K10"/>
    <mergeCell ref="A11:A12"/>
    <mergeCell ref="B11:K11"/>
    <mergeCell ref="B12:K12"/>
    <mergeCell ref="A6:D6"/>
    <mergeCell ref="E6:G6"/>
    <mergeCell ref="H6:I6"/>
    <mergeCell ref="J6:K6"/>
    <mergeCell ref="A7:D10"/>
    <mergeCell ref="E7:G7"/>
    <mergeCell ref="H7:K7"/>
    <mergeCell ref="E8:G8"/>
    <mergeCell ref="H8:K8"/>
    <mergeCell ref="E9:G9"/>
    <mergeCell ref="A1:B1"/>
    <mergeCell ref="A2:K2"/>
    <mergeCell ref="A3:K3"/>
    <mergeCell ref="A4:D4"/>
    <mergeCell ref="E4:K4"/>
    <mergeCell ref="A5:D5"/>
    <mergeCell ref="E5:G5"/>
    <mergeCell ref="H5:I5"/>
    <mergeCell ref="J5:K5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"/>
  <sheetViews>
    <sheetView tabSelected="1" workbookViewId="0">
      <pane xSplit="3" ySplit="9" topLeftCell="D10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ColWidth="8.6328125" defaultRowHeight="15"/>
  <cols>
    <col min="1" max="1" width="13" style="57" customWidth="1"/>
    <col min="2" max="2" width="8" style="88" customWidth="1"/>
    <col min="3" max="3" width="7.7265625" style="88" customWidth="1"/>
    <col min="4" max="4" width="7" style="87" customWidth="1"/>
    <col min="5" max="5" width="6.36328125" style="88" customWidth="1"/>
    <col min="6" max="6" width="6" style="88" customWidth="1"/>
    <col min="7" max="7" width="5.36328125" style="88" customWidth="1"/>
    <col min="8" max="8" width="6.08984375" style="88" customWidth="1"/>
    <col min="9" max="9" width="5.36328125" style="88" customWidth="1"/>
    <col min="10" max="10" width="5.90625" style="88" customWidth="1"/>
    <col min="11" max="11" width="6" style="88" customWidth="1"/>
    <col min="12" max="12" width="5.08984375" style="88" customWidth="1"/>
    <col min="13" max="13" width="6.6328125" style="87" customWidth="1"/>
    <col min="14" max="14" width="5.7265625" style="88" customWidth="1"/>
    <col min="15" max="15" width="6.36328125" style="88" customWidth="1"/>
    <col min="16" max="16" width="5.6328125" style="88" customWidth="1"/>
    <col min="17" max="17" width="6" style="88" customWidth="1"/>
    <col min="18" max="18" width="5.7265625" style="88" customWidth="1"/>
    <col min="19" max="19" width="5.453125" style="88" customWidth="1"/>
    <col min="20" max="20" width="5.7265625" style="88" customWidth="1"/>
    <col min="21" max="21" width="5.453125" style="88" customWidth="1"/>
    <col min="22" max="22" width="9.26953125" style="87" customWidth="1"/>
    <col min="23" max="23" width="6.90625" style="88" customWidth="1"/>
    <col min="24" max="24" width="7" style="88" customWidth="1"/>
    <col min="25" max="25" width="5.7265625" style="88" customWidth="1"/>
    <col min="26" max="26" width="7.453125" style="88" customWidth="1"/>
    <col min="27" max="27" width="6.08984375" style="88" customWidth="1"/>
    <col min="28" max="28" width="7" style="88" customWidth="1"/>
    <col min="29" max="29" width="6.26953125" style="88" customWidth="1"/>
    <col min="30" max="32" width="7.08984375" style="88" customWidth="1"/>
    <col min="33" max="33" width="6.36328125" style="88" customWidth="1"/>
    <col min="34" max="34" width="6.7265625" style="88" customWidth="1"/>
    <col min="35" max="35" width="5.90625" style="88" customWidth="1"/>
    <col min="36" max="36" width="7.26953125" style="88" customWidth="1"/>
    <col min="37" max="37" width="6.08984375" style="88" customWidth="1"/>
    <col min="38" max="38" width="6.7265625" style="88" customWidth="1"/>
    <col min="39" max="39" width="5.6328125" style="88" customWidth="1"/>
    <col min="40" max="40" width="6.7265625" style="88" customWidth="1"/>
    <col min="41" max="256" width="8.6328125" style="57"/>
    <col min="257" max="257" width="13" style="57" customWidth="1"/>
    <col min="258" max="258" width="8" style="57" customWidth="1"/>
    <col min="259" max="259" width="7.7265625" style="57" customWidth="1"/>
    <col min="260" max="260" width="7" style="57" customWidth="1"/>
    <col min="261" max="261" width="6.36328125" style="57" customWidth="1"/>
    <col min="262" max="262" width="6" style="57" customWidth="1"/>
    <col min="263" max="263" width="5.36328125" style="57" customWidth="1"/>
    <col min="264" max="264" width="6.08984375" style="57" customWidth="1"/>
    <col min="265" max="265" width="5.36328125" style="57" customWidth="1"/>
    <col min="266" max="266" width="5.90625" style="57" customWidth="1"/>
    <col min="267" max="267" width="6" style="57" customWidth="1"/>
    <col min="268" max="268" width="5.08984375" style="57" customWidth="1"/>
    <col min="269" max="269" width="6.6328125" style="57" customWidth="1"/>
    <col min="270" max="270" width="5.7265625" style="57" customWidth="1"/>
    <col min="271" max="271" width="6.36328125" style="57" customWidth="1"/>
    <col min="272" max="272" width="5.6328125" style="57" customWidth="1"/>
    <col min="273" max="273" width="6" style="57" customWidth="1"/>
    <col min="274" max="274" width="5.7265625" style="57" customWidth="1"/>
    <col min="275" max="275" width="5.453125" style="57" customWidth="1"/>
    <col min="276" max="276" width="5.7265625" style="57" customWidth="1"/>
    <col min="277" max="277" width="5.453125" style="57" customWidth="1"/>
    <col min="278" max="278" width="9.26953125" style="57" customWidth="1"/>
    <col min="279" max="279" width="6.90625" style="57" customWidth="1"/>
    <col min="280" max="280" width="7" style="57" customWidth="1"/>
    <col min="281" max="281" width="5.7265625" style="57" customWidth="1"/>
    <col min="282" max="282" width="7.453125" style="57" customWidth="1"/>
    <col min="283" max="283" width="6.08984375" style="57" customWidth="1"/>
    <col min="284" max="284" width="7" style="57" customWidth="1"/>
    <col min="285" max="285" width="6.26953125" style="57" customWidth="1"/>
    <col min="286" max="288" width="7.08984375" style="57" customWidth="1"/>
    <col min="289" max="289" width="6.36328125" style="57" customWidth="1"/>
    <col min="290" max="290" width="6.7265625" style="57" customWidth="1"/>
    <col min="291" max="291" width="5.90625" style="57" customWidth="1"/>
    <col min="292" max="292" width="7.26953125" style="57" customWidth="1"/>
    <col min="293" max="293" width="6.08984375" style="57" customWidth="1"/>
    <col min="294" max="294" width="6.7265625" style="57" customWidth="1"/>
    <col min="295" max="295" width="5.6328125" style="57" customWidth="1"/>
    <col min="296" max="296" width="6.7265625" style="57" customWidth="1"/>
    <col min="297" max="512" width="8.6328125" style="57"/>
    <col min="513" max="513" width="13" style="57" customWidth="1"/>
    <col min="514" max="514" width="8" style="57" customWidth="1"/>
    <col min="515" max="515" width="7.7265625" style="57" customWidth="1"/>
    <col min="516" max="516" width="7" style="57" customWidth="1"/>
    <col min="517" max="517" width="6.36328125" style="57" customWidth="1"/>
    <col min="518" max="518" width="6" style="57" customWidth="1"/>
    <col min="519" max="519" width="5.36328125" style="57" customWidth="1"/>
    <col min="520" max="520" width="6.08984375" style="57" customWidth="1"/>
    <col min="521" max="521" width="5.36328125" style="57" customWidth="1"/>
    <col min="522" max="522" width="5.90625" style="57" customWidth="1"/>
    <col min="523" max="523" width="6" style="57" customWidth="1"/>
    <col min="524" max="524" width="5.08984375" style="57" customWidth="1"/>
    <col min="525" max="525" width="6.6328125" style="57" customWidth="1"/>
    <col min="526" max="526" width="5.7265625" style="57" customWidth="1"/>
    <col min="527" max="527" width="6.36328125" style="57" customWidth="1"/>
    <col min="528" max="528" width="5.6328125" style="57" customWidth="1"/>
    <col min="529" max="529" width="6" style="57" customWidth="1"/>
    <col min="530" max="530" width="5.7265625" style="57" customWidth="1"/>
    <col min="531" max="531" width="5.453125" style="57" customWidth="1"/>
    <col min="532" max="532" width="5.7265625" style="57" customWidth="1"/>
    <col min="533" max="533" width="5.453125" style="57" customWidth="1"/>
    <col min="534" max="534" width="9.26953125" style="57" customWidth="1"/>
    <col min="535" max="535" width="6.90625" style="57" customWidth="1"/>
    <col min="536" max="536" width="7" style="57" customWidth="1"/>
    <col min="537" max="537" width="5.7265625" style="57" customWidth="1"/>
    <col min="538" max="538" width="7.453125" style="57" customWidth="1"/>
    <col min="539" max="539" width="6.08984375" style="57" customWidth="1"/>
    <col min="540" max="540" width="7" style="57" customWidth="1"/>
    <col min="541" max="541" width="6.26953125" style="57" customWidth="1"/>
    <col min="542" max="544" width="7.08984375" style="57" customWidth="1"/>
    <col min="545" max="545" width="6.36328125" style="57" customWidth="1"/>
    <col min="546" max="546" width="6.7265625" style="57" customWidth="1"/>
    <col min="547" max="547" width="5.90625" style="57" customWidth="1"/>
    <col min="548" max="548" width="7.26953125" style="57" customWidth="1"/>
    <col min="549" max="549" width="6.08984375" style="57" customWidth="1"/>
    <col min="550" max="550" width="6.7265625" style="57" customWidth="1"/>
    <col min="551" max="551" width="5.6328125" style="57" customWidth="1"/>
    <col min="552" max="552" width="6.7265625" style="57" customWidth="1"/>
    <col min="553" max="768" width="8.6328125" style="57"/>
    <col min="769" max="769" width="13" style="57" customWidth="1"/>
    <col min="770" max="770" width="8" style="57" customWidth="1"/>
    <col min="771" max="771" width="7.7265625" style="57" customWidth="1"/>
    <col min="772" max="772" width="7" style="57" customWidth="1"/>
    <col min="773" max="773" width="6.36328125" style="57" customWidth="1"/>
    <col min="774" max="774" width="6" style="57" customWidth="1"/>
    <col min="775" max="775" width="5.36328125" style="57" customWidth="1"/>
    <col min="776" max="776" width="6.08984375" style="57" customWidth="1"/>
    <col min="777" max="777" width="5.36328125" style="57" customWidth="1"/>
    <col min="778" max="778" width="5.90625" style="57" customWidth="1"/>
    <col min="779" max="779" width="6" style="57" customWidth="1"/>
    <col min="780" max="780" width="5.08984375" style="57" customWidth="1"/>
    <col min="781" max="781" width="6.6328125" style="57" customWidth="1"/>
    <col min="782" max="782" width="5.7265625" style="57" customWidth="1"/>
    <col min="783" max="783" width="6.36328125" style="57" customWidth="1"/>
    <col min="784" max="784" width="5.6328125" style="57" customWidth="1"/>
    <col min="785" max="785" width="6" style="57" customWidth="1"/>
    <col min="786" max="786" width="5.7265625" style="57" customWidth="1"/>
    <col min="787" max="787" width="5.453125" style="57" customWidth="1"/>
    <col min="788" max="788" width="5.7265625" style="57" customWidth="1"/>
    <col min="789" max="789" width="5.453125" style="57" customWidth="1"/>
    <col min="790" max="790" width="9.26953125" style="57" customWidth="1"/>
    <col min="791" max="791" width="6.90625" style="57" customWidth="1"/>
    <col min="792" max="792" width="7" style="57" customWidth="1"/>
    <col min="793" max="793" width="5.7265625" style="57" customWidth="1"/>
    <col min="794" max="794" width="7.453125" style="57" customWidth="1"/>
    <col min="795" max="795" width="6.08984375" style="57" customWidth="1"/>
    <col min="796" max="796" width="7" style="57" customWidth="1"/>
    <col min="797" max="797" width="6.26953125" style="57" customWidth="1"/>
    <col min="798" max="800" width="7.08984375" style="57" customWidth="1"/>
    <col min="801" max="801" width="6.36328125" style="57" customWidth="1"/>
    <col min="802" max="802" width="6.7265625" style="57" customWidth="1"/>
    <col min="803" max="803" width="5.90625" style="57" customWidth="1"/>
    <col min="804" max="804" width="7.26953125" style="57" customWidth="1"/>
    <col min="805" max="805" width="6.08984375" style="57" customWidth="1"/>
    <col min="806" max="806" width="6.7265625" style="57" customWidth="1"/>
    <col min="807" max="807" width="5.6328125" style="57" customWidth="1"/>
    <col min="808" max="808" width="6.7265625" style="57" customWidth="1"/>
    <col min="809" max="1024" width="8.6328125" style="57"/>
    <col min="1025" max="1025" width="13" style="57" customWidth="1"/>
    <col min="1026" max="1026" width="8" style="57" customWidth="1"/>
    <col min="1027" max="1027" width="7.7265625" style="57" customWidth="1"/>
    <col min="1028" max="1028" width="7" style="57" customWidth="1"/>
    <col min="1029" max="1029" width="6.36328125" style="57" customWidth="1"/>
    <col min="1030" max="1030" width="6" style="57" customWidth="1"/>
    <col min="1031" max="1031" width="5.36328125" style="57" customWidth="1"/>
    <col min="1032" max="1032" width="6.08984375" style="57" customWidth="1"/>
    <col min="1033" max="1033" width="5.36328125" style="57" customWidth="1"/>
    <col min="1034" max="1034" width="5.90625" style="57" customWidth="1"/>
    <col min="1035" max="1035" width="6" style="57" customWidth="1"/>
    <col min="1036" max="1036" width="5.08984375" style="57" customWidth="1"/>
    <col min="1037" max="1037" width="6.6328125" style="57" customWidth="1"/>
    <col min="1038" max="1038" width="5.7265625" style="57" customWidth="1"/>
    <col min="1039" max="1039" width="6.36328125" style="57" customWidth="1"/>
    <col min="1040" max="1040" width="5.6328125" style="57" customWidth="1"/>
    <col min="1041" max="1041" width="6" style="57" customWidth="1"/>
    <col min="1042" max="1042" width="5.7265625" style="57" customWidth="1"/>
    <col min="1043" max="1043" width="5.453125" style="57" customWidth="1"/>
    <col min="1044" max="1044" width="5.7265625" style="57" customWidth="1"/>
    <col min="1045" max="1045" width="5.453125" style="57" customWidth="1"/>
    <col min="1046" max="1046" width="9.26953125" style="57" customWidth="1"/>
    <col min="1047" max="1047" width="6.90625" style="57" customWidth="1"/>
    <col min="1048" max="1048" width="7" style="57" customWidth="1"/>
    <col min="1049" max="1049" width="5.7265625" style="57" customWidth="1"/>
    <col min="1050" max="1050" width="7.453125" style="57" customWidth="1"/>
    <col min="1051" max="1051" width="6.08984375" style="57" customWidth="1"/>
    <col min="1052" max="1052" width="7" style="57" customWidth="1"/>
    <col min="1053" max="1053" width="6.26953125" style="57" customWidth="1"/>
    <col min="1054" max="1056" width="7.08984375" style="57" customWidth="1"/>
    <col min="1057" max="1057" width="6.36328125" style="57" customWidth="1"/>
    <col min="1058" max="1058" width="6.7265625" style="57" customWidth="1"/>
    <col min="1059" max="1059" width="5.90625" style="57" customWidth="1"/>
    <col min="1060" max="1060" width="7.26953125" style="57" customWidth="1"/>
    <col min="1061" max="1061" width="6.08984375" style="57" customWidth="1"/>
    <col min="1062" max="1062" width="6.7265625" style="57" customWidth="1"/>
    <col min="1063" max="1063" width="5.6328125" style="57" customWidth="1"/>
    <col min="1064" max="1064" width="6.7265625" style="57" customWidth="1"/>
    <col min="1065" max="1280" width="8.6328125" style="57"/>
    <col min="1281" max="1281" width="13" style="57" customWidth="1"/>
    <col min="1282" max="1282" width="8" style="57" customWidth="1"/>
    <col min="1283" max="1283" width="7.7265625" style="57" customWidth="1"/>
    <col min="1284" max="1284" width="7" style="57" customWidth="1"/>
    <col min="1285" max="1285" width="6.36328125" style="57" customWidth="1"/>
    <col min="1286" max="1286" width="6" style="57" customWidth="1"/>
    <col min="1287" max="1287" width="5.36328125" style="57" customWidth="1"/>
    <col min="1288" max="1288" width="6.08984375" style="57" customWidth="1"/>
    <col min="1289" max="1289" width="5.36328125" style="57" customWidth="1"/>
    <col min="1290" max="1290" width="5.90625" style="57" customWidth="1"/>
    <col min="1291" max="1291" width="6" style="57" customWidth="1"/>
    <col min="1292" max="1292" width="5.08984375" style="57" customWidth="1"/>
    <col min="1293" max="1293" width="6.6328125" style="57" customWidth="1"/>
    <col min="1294" max="1294" width="5.7265625" style="57" customWidth="1"/>
    <col min="1295" max="1295" width="6.36328125" style="57" customWidth="1"/>
    <col min="1296" max="1296" width="5.6328125" style="57" customWidth="1"/>
    <col min="1297" max="1297" width="6" style="57" customWidth="1"/>
    <col min="1298" max="1298" width="5.7265625" style="57" customWidth="1"/>
    <col min="1299" max="1299" width="5.453125" style="57" customWidth="1"/>
    <col min="1300" max="1300" width="5.7265625" style="57" customWidth="1"/>
    <col min="1301" max="1301" width="5.453125" style="57" customWidth="1"/>
    <col min="1302" max="1302" width="9.26953125" style="57" customWidth="1"/>
    <col min="1303" max="1303" width="6.90625" style="57" customWidth="1"/>
    <col min="1304" max="1304" width="7" style="57" customWidth="1"/>
    <col min="1305" max="1305" width="5.7265625" style="57" customWidth="1"/>
    <col min="1306" max="1306" width="7.453125" style="57" customWidth="1"/>
    <col min="1307" max="1307" width="6.08984375" style="57" customWidth="1"/>
    <col min="1308" max="1308" width="7" style="57" customWidth="1"/>
    <col min="1309" max="1309" width="6.26953125" style="57" customWidth="1"/>
    <col min="1310" max="1312" width="7.08984375" style="57" customWidth="1"/>
    <col min="1313" max="1313" width="6.36328125" style="57" customWidth="1"/>
    <col min="1314" max="1314" width="6.7265625" style="57" customWidth="1"/>
    <col min="1315" max="1315" width="5.90625" style="57" customWidth="1"/>
    <col min="1316" max="1316" width="7.26953125" style="57" customWidth="1"/>
    <col min="1317" max="1317" width="6.08984375" style="57" customWidth="1"/>
    <col min="1318" max="1318" width="6.7265625" style="57" customWidth="1"/>
    <col min="1319" max="1319" width="5.6328125" style="57" customWidth="1"/>
    <col min="1320" max="1320" width="6.7265625" style="57" customWidth="1"/>
    <col min="1321" max="1536" width="8.6328125" style="57"/>
    <col min="1537" max="1537" width="13" style="57" customWidth="1"/>
    <col min="1538" max="1538" width="8" style="57" customWidth="1"/>
    <col min="1539" max="1539" width="7.7265625" style="57" customWidth="1"/>
    <col min="1540" max="1540" width="7" style="57" customWidth="1"/>
    <col min="1541" max="1541" width="6.36328125" style="57" customWidth="1"/>
    <col min="1542" max="1542" width="6" style="57" customWidth="1"/>
    <col min="1543" max="1543" width="5.36328125" style="57" customWidth="1"/>
    <col min="1544" max="1544" width="6.08984375" style="57" customWidth="1"/>
    <col min="1545" max="1545" width="5.36328125" style="57" customWidth="1"/>
    <col min="1546" max="1546" width="5.90625" style="57" customWidth="1"/>
    <col min="1547" max="1547" width="6" style="57" customWidth="1"/>
    <col min="1548" max="1548" width="5.08984375" style="57" customWidth="1"/>
    <col min="1549" max="1549" width="6.6328125" style="57" customWidth="1"/>
    <col min="1550" max="1550" width="5.7265625" style="57" customWidth="1"/>
    <col min="1551" max="1551" width="6.36328125" style="57" customWidth="1"/>
    <col min="1552" max="1552" width="5.6328125" style="57" customWidth="1"/>
    <col min="1553" max="1553" width="6" style="57" customWidth="1"/>
    <col min="1554" max="1554" width="5.7265625" style="57" customWidth="1"/>
    <col min="1555" max="1555" width="5.453125" style="57" customWidth="1"/>
    <col min="1556" max="1556" width="5.7265625" style="57" customWidth="1"/>
    <col min="1557" max="1557" width="5.453125" style="57" customWidth="1"/>
    <col min="1558" max="1558" width="9.26953125" style="57" customWidth="1"/>
    <col min="1559" max="1559" width="6.90625" style="57" customWidth="1"/>
    <col min="1560" max="1560" width="7" style="57" customWidth="1"/>
    <col min="1561" max="1561" width="5.7265625" style="57" customWidth="1"/>
    <col min="1562" max="1562" width="7.453125" style="57" customWidth="1"/>
    <col min="1563" max="1563" width="6.08984375" style="57" customWidth="1"/>
    <col min="1564" max="1564" width="7" style="57" customWidth="1"/>
    <col min="1565" max="1565" width="6.26953125" style="57" customWidth="1"/>
    <col min="1566" max="1568" width="7.08984375" style="57" customWidth="1"/>
    <col min="1569" max="1569" width="6.36328125" style="57" customWidth="1"/>
    <col min="1570" max="1570" width="6.7265625" style="57" customWidth="1"/>
    <col min="1571" max="1571" width="5.90625" style="57" customWidth="1"/>
    <col min="1572" max="1572" width="7.26953125" style="57" customWidth="1"/>
    <col min="1573" max="1573" width="6.08984375" style="57" customWidth="1"/>
    <col min="1574" max="1574" width="6.7265625" style="57" customWidth="1"/>
    <col min="1575" max="1575" width="5.6328125" style="57" customWidth="1"/>
    <col min="1576" max="1576" width="6.7265625" style="57" customWidth="1"/>
    <col min="1577" max="1792" width="8.6328125" style="57"/>
    <col min="1793" max="1793" width="13" style="57" customWidth="1"/>
    <col min="1794" max="1794" width="8" style="57" customWidth="1"/>
    <col min="1795" max="1795" width="7.7265625" style="57" customWidth="1"/>
    <col min="1796" max="1796" width="7" style="57" customWidth="1"/>
    <col min="1797" max="1797" width="6.36328125" style="57" customWidth="1"/>
    <col min="1798" max="1798" width="6" style="57" customWidth="1"/>
    <col min="1799" max="1799" width="5.36328125" style="57" customWidth="1"/>
    <col min="1800" max="1800" width="6.08984375" style="57" customWidth="1"/>
    <col min="1801" max="1801" width="5.36328125" style="57" customWidth="1"/>
    <col min="1802" max="1802" width="5.90625" style="57" customWidth="1"/>
    <col min="1803" max="1803" width="6" style="57" customWidth="1"/>
    <col min="1804" max="1804" width="5.08984375" style="57" customWidth="1"/>
    <col min="1805" max="1805" width="6.6328125" style="57" customWidth="1"/>
    <col min="1806" max="1806" width="5.7265625" style="57" customWidth="1"/>
    <col min="1807" max="1807" width="6.36328125" style="57" customWidth="1"/>
    <col min="1808" max="1808" width="5.6328125" style="57" customWidth="1"/>
    <col min="1809" max="1809" width="6" style="57" customWidth="1"/>
    <col min="1810" max="1810" width="5.7265625" style="57" customWidth="1"/>
    <col min="1811" max="1811" width="5.453125" style="57" customWidth="1"/>
    <col min="1812" max="1812" width="5.7265625" style="57" customWidth="1"/>
    <col min="1813" max="1813" width="5.453125" style="57" customWidth="1"/>
    <col min="1814" max="1814" width="9.26953125" style="57" customWidth="1"/>
    <col min="1815" max="1815" width="6.90625" style="57" customWidth="1"/>
    <col min="1816" max="1816" width="7" style="57" customWidth="1"/>
    <col min="1817" max="1817" width="5.7265625" style="57" customWidth="1"/>
    <col min="1818" max="1818" width="7.453125" style="57" customWidth="1"/>
    <col min="1819" max="1819" width="6.08984375" style="57" customWidth="1"/>
    <col min="1820" max="1820" width="7" style="57" customWidth="1"/>
    <col min="1821" max="1821" width="6.26953125" style="57" customWidth="1"/>
    <col min="1822" max="1824" width="7.08984375" style="57" customWidth="1"/>
    <col min="1825" max="1825" width="6.36328125" style="57" customWidth="1"/>
    <col min="1826" max="1826" width="6.7265625" style="57" customWidth="1"/>
    <col min="1827" max="1827" width="5.90625" style="57" customWidth="1"/>
    <col min="1828" max="1828" width="7.26953125" style="57" customWidth="1"/>
    <col min="1829" max="1829" width="6.08984375" style="57" customWidth="1"/>
    <col min="1830" max="1830" width="6.7265625" style="57" customWidth="1"/>
    <col min="1831" max="1831" width="5.6328125" style="57" customWidth="1"/>
    <col min="1832" max="1832" width="6.7265625" style="57" customWidth="1"/>
    <col min="1833" max="2048" width="8.6328125" style="57"/>
    <col min="2049" max="2049" width="13" style="57" customWidth="1"/>
    <col min="2050" max="2050" width="8" style="57" customWidth="1"/>
    <col min="2051" max="2051" width="7.7265625" style="57" customWidth="1"/>
    <col min="2052" max="2052" width="7" style="57" customWidth="1"/>
    <col min="2053" max="2053" width="6.36328125" style="57" customWidth="1"/>
    <col min="2054" max="2054" width="6" style="57" customWidth="1"/>
    <col min="2055" max="2055" width="5.36328125" style="57" customWidth="1"/>
    <col min="2056" max="2056" width="6.08984375" style="57" customWidth="1"/>
    <col min="2057" max="2057" width="5.36328125" style="57" customWidth="1"/>
    <col min="2058" max="2058" width="5.90625" style="57" customWidth="1"/>
    <col min="2059" max="2059" width="6" style="57" customWidth="1"/>
    <col min="2060" max="2060" width="5.08984375" style="57" customWidth="1"/>
    <col min="2061" max="2061" width="6.6328125" style="57" customWidth="1"/>
    <col min="2062" max="2062" width="5.7265625" style="57" customWidth="1"/>
    <col min="2063" max="2063" width="6.36328125" style="57" customWidth="1"/>
    <col min="2064" max="2064" width="5.6328125" style="57" customWidth="1"/>
    <col min="2065" max="2065" width="6" style="57" customWidth="1"/>
    <col min="2066" max="2066" width="5.7265625" style="57" customWidth="1"/>
    <col min="2067" max="2067" width="5.453125" style="57" customWidth="1"/>
    <col min="2068" max="2068" width="5.7265625" style="57" customWidth="1"/>
    <col min="2069" max="2069" width="5.453125" style="57" customWidth="1"/>
    <col min="2070" max="2070" width="9.26953125" style="57" customWidth="1"/>
    <col min="2071" max="2071" width="6.90625" style="57" customWidth="1"/>
    <col min="2072" max="2072" width="7" style="57" customWidth="1"/>
    <col min="2073" max="2073" width="5.7265625" style="57" customWidth="1"/>
    <col min="2074" max="2074" width="7.453125" style="57" customWidth="1"/>
    <col min="2075" max="2075" width="6.08984375" style="57" customWidth="1"/>
    <col min="2076" max="2076" width="7" style="57" customWidth="1"/>
    <col min="2077" max="2077" width="6.26953125" style="57" customWidth="1"/>
    <col min="2078" max="2080" width="7.08984375" style="57" customWidth="1"/>
    <col min="2081" max="2081" width="6.36328125" style="57" customWidth="1"/>
    <col min="2082" max="2082" width="6.7265625" style="57" customWidth="1"/>
    <col min="2083" max="2083" width="5.90625" style="57" customWidth="1"/>
    <col min="2084" max="2084" width="7.26953125" style="57" customWidth="1"/>
    <col min="2085" max="2085" width="6.08984375" style="57" customWidth="1"/>
    <col min="2086" max="2086" width="6.7265625" style="57" customWidth="1"/>
    <col min="2087" max="2087" width="5.6328125" style="57" customWidth="1"/>
    <col min="2088" max="2088" width="6.7265625" style="57" customWidth="1"/>
    <col min="2089" max="2304" width="8.6328125" style="57"/>
    <col min="2305" max="2305" width="13" style="57" customWidth="1"/>
    <col min="2306" max="2306" width="8" style="57" customWidth="1"/>
    <col min="2307" max="2307" width="7.7265625" style="57" customWidth="1"/>
    <col min="2308" max="2308" width="7" style="57" customWidth="1"/>
    <col min="2309" max="2309" width="6.36328125" style="57" customWidth="1"/>
    <col min="2310" max="2310" width="6" style="57" customWidth="1"/>
    <col min="2311" max="2311" width="5.36328125" style="57" customWidth="1"/>
    <col min="2312" max="2312" width="6.08984375" style="57" customWidth="1"/>
    <col min="2313" max="2313" width="5.36328125" style="57" customWidth="1"/>
    <col min="2314" max="2314" width="5.90625" style="57" customWidth="1"/>
    <col min="2315" max="2315" width="6" style="57" customWidth="1"/>
    <col min="2316" max="2316" width="5.08984375" style="57" customWidth="1"/>
    <col min="2317" max="2317" width="6.6328125" style="57" customWidth="1"/>
    <col min="2318" max="2318" width="5.7265625" style="57" customWidth="1"/>
    <col min="2319" max="2319" width="6.36328125" style="57" customWidth="1"/>
    <col min="2320" max="2320" width="5.6328125" style="57" customWidth="1"/>
    <col min="2321" max="2321" width="6" style="57" customWidth="1"/>
    <col min="2322" max="2322" width="5.7265625" style="57" customWidth="1"/>
    <col min="2323" max="2323" width="5.453125" style="57" customWidth="1"/>
    <col min="2324" max="2324" width="5.7265625" style="57" customWidth="1"/>
    <col min="2325" max="2325" width="5.453125" style="57" customWidth="1"/>
    <col min="2326" max="2326" width="9.26953125" style="57" customWidth="1"/>
    <col min="2327" max="2327" width="6.90625" style="57" customWidth="1"/>
    <col min="2328" max="2328" width="7" style="57" customWidth="1"/>
    <col min="2329" max="2329" width="5.7265625" style="57" customWidth="1"/>
    <col min="2330" max="2330" width="7.453125" style="57" customWidth="1"/>
    <col min="2331" max="2331" width="6.08984375" style="57" customWidth="1"/>
    <col min="2332" max="2332" width="7" style="57" customWidth="1"/>
    <col min="2333" max="2333" width="6.26953125" style="57" customWidth="1"/>
    <col min="2334" max="2336" width="7.08984375" style="57" customWidth="1"/>
    <col min="2337" max="2337" width="6.36328125" style="57" customWidth="1"/>
    <col min="2338" max="2338" width="6.7265625" style="57" customWidth="1"/>
    <col min="2339" max="2339" width="5.90625" style="57" customWidth="1"/>
    <col min="2340" max="2340" width="7.26953125" style="57" customWidth="1"/>
    <col min="2341" max="2341" width="6.08984375" style="57" customWidth="1"/>
    <col min="2342" max="2342" width="6.7265625" style="57" customWidth="1"/>
    <col min="2343" max="2343" width="5.6328125" style="57" customWidth="1"/>
    <col min="2344" max="2344" width="6.7265625" style="57" customWidth="1"/>
    <col min="2345" max="2560" width="8.6328125" style="57"/>
    <col min="2561" max="2561" width="13" style="57" customWidth="1"/>
    <col min="2562" max="2562" width="8" style="57" customWidth="1"/>
    <col min="2563" max="2563" width="7.7265625" style="57" customWidth="1"/>
    <col min="2564" max="2564" width="7" style="57" customWidth="1"/>
    <col min="2565" max="2565" width="6.36328125" style="57" customWidth="1"/>
    <col min="2566" max="2566" width="6" style="57" customWidth="1"/>
    <col min="2567" max="2567" width="5.36328125" style="57" customWidth="1"/>
    <col min="2568" max="2568" width="6.08984375" style="57" customWidth="1"/>
    <col min="2569" max="2569" width="5.36328125" style="57" customWidth="1"/>
    <col min="2570" max="2570" width="5.90625" style="57" customWidth="1"/>
    <col min="2571" max="2571" width="6" style="57" customWidth="1"/>
    <col min="2572" max="2572" width="5.08984375" style="57" customWidth="1"/>
    <col min="2573" max="2573" width="6.6328125" style="57" customWidth="1"/>
    <col min="2574" max="2574" width="5.7265625" style="57" customWidth="1"/>
    <col min="2575" max="2575" width="6.36328125" style="57" customWidth="1"/>
    <col min="2576" max="2576" width="5.6328125" style="57" customWidth="1"/>
    <col min="2577" max="2577" width="6" style="57" customWidth="1"/>
    <col min="2578" max="2578" width="5.7265625" style="57" customWidth="1"/>
    <col min="2579" max="2579" width="5.453125" style="57" customWidth="1"/>
    <col min="2580" max="2580" width="5.7265625" style="57" customWidth="1"/>
    <col min="2581" max="2581" width="5.453125" style="57" customWidth="1"/>
    <col min="2582" max="2582" width="9.26953125" style="57" customWidth="1"/>
    <col min="2583" max="2583" width="6.90625" style="57" customWidth="1"/>
    <col min="2584" max="2584" width="7" style="57" customWidth="1"/>
    <col min="2585" max="2585" width="5.7265625" style="57" customWidth="1"/>
    <col min="2586" max="2586" width="7.453125" style="57" customWidth="1"/>
    <col min="2587" max="2587" width="6.08984375" style="57" customWidth="1"/>
    <col min="2588" max="2588" width="7" style="57" customWidth="1"/>
    <col min="2589" max="2589" width="6.26953125" style="57" customWidth="1"/>
    <col min="2590" max="2592" width="7.08984375" style="57" customWidth="1"/>
    <col min="2593" max="2593" width="6.36328125" style="57" customWidth="1"/>
    <col min="2594" max="2594" width="6.7265625" style="57" customWidth="1"/>
    <col min="2595" max="2595" width="5.90625" style="57" customWidth="1"/>
    <col min="2596" max="2596" width="7.26953125" style="57" customWidth="1"/>
    <col min="2597" max="2597" width="6.08984375" style="57" customWidth="1"/>
    <col min="2598" max="2598" width="6.7265625" style="57" customWidth="1"/>
    <col min="2599" max="2599" width="5.6328125" style="57" customWidth="1"/>
    <col min="2600" max="2600" width="6.7265625" style="57" customWidth="1"/>
    <col min="2601" max="2816" width="8.6328125" style="57"/>
    <col min="2817" max="2817" width="13" style="57" customWidth="1"/>
    <col min="2818" max="2818" width="8" style="57" customWidth="1"/>
    <col min="2819" max="2819" width="7.7265625" style="57" customWidth="1"/>
    <col min="2820" max="2820" width="7" style="57" customWidth="1"/>
    <col min="2821" max="2821" width="6.36328125" style="57" customWidth="1"/>
    <col min="2822" max="2822" width="6" style="57" customWidth="1"/>
    <col min="2823" max="2823" width="5.36328125" style="57" customWidth="1"/>
    <col min="2824" max="2824" width="6.08984375" style="57" customWidth="1"/>
    <col min="2825" max="2825" width="5.36328125" style="57" customWidth="1"/>
    <col min="2826" max="2826" width="5.90625" style="57" customWidth="1"/>
    <col min="2827" max="2827" width="6" style="57" customWidth="1"/>
    <col min="2828" max="2828" width="5.08984375" style="57" customWidth="1"/>
    <col min="2829" max="2829" width="6.6328125" style="57" customWidth="1"/>
    <col min="2830" max="2830" width="5.7265625" style="57" customWidth="1"/>
    <col min="2831" max="2831" width="6.36328125" style="57" customWidth="1"/>
    <col min="2832" max="2832" width="5.6328125" style="57" customWidth="1"/>
    <col min="2833" max="2833" width="6" style="57" customWidth="1"/>
    <col min="2834" max="2834" width="5.7265625" style="57" customWidth="1"/>
    <col min="2835" max="2835" width="5.453125" style="57" customWidth="1"/>
    <col min="2836" max="2836" width="5.7265625" style="57" customWidth="1"/>
    <col min="2837" max="2837" width="5.453125" style="57" customWidth="1"/>
    <col min="2838" max="2838" width="9.26953125" style="57" customWidth="1"/>
    <col min="2839" max="2839" width="6.90625" style="57" customWidth="1"/>
    <col min="2840" max="2840" width="7" style="57" customWidth="1"/>
    <col min="2841" max="2841" width="5.7265625" style="57" customWidth="1"/>
    <col min="2842" max="2842" width="7.453125" style="57" customWidth="1"/>
    <col min="2843" max="2843" width="6.08984375" style="57" customWidth="1"/>
    <col min="2844" max="2844" width="7" style="57" customWidth="1"/>
    <col min="2845" max="2845" width="6.26953125" style="57" customWidth="1"/>
    <col min="2846" max="2848" width="7.08984375" style="57" customWidth="1"/>
    <col min="2849" max="2849" width="6.36328125" style="57" customWidth="1"/>
    <col min="2850" max="2850" width="6.7265625" style="57" customWidth="1"/>
    <col min="2851" max="2851" width="5.90625" style="57" customWidth="1"/>
    <col min="2852" max="2852" width="7.26953125" style="57" customWidth="1"/>
    <col min="2853" max="2853" width="6.08984375" style="57" customWidth="1"/>
    <col min="2854" max="2854" width="6.7265625" style="57" customWidth="1"/>
    <col min="2855" max="2855" width="5.6328125" style="57" customWidth="1"/>
    <col min="2856" max="2856" width="6.7265625" style="57" customWidth="1"/>
    <col min="2857" max="3072" width="8.6328125" style="57"/>
    <col min="3073" max="3073" width="13" style="57" customWidth="1"/>
    <col min="3074" max="3074" width="8" style="57" customWidth="1"/>
    <col min="3075" max="3075" width="7.7265625" style="57" customWidth="1"/>
    <col min="3076" max="3076" width="7" style="57" customWidth="1"/>
    <col min="3077" max="3077" width="6.36328125" style="57" customWidth="1"/>
    <col min="3078" max="3078" width="6" style="57" customWidth="1"/>
    <col min="3079" max="3079" width="5.36328125" style="57" customWidth="1"/>
    <col min="3080" max="3080" width="6.08984375" style="57" customWidth="1"/>
    <col min="3081" max="3081" width="5.36328125" style="57" customWidth="1"/>
    <col min="3082" max="3082" width="5.90625" style="57" customWidth="1"/>
    <col min="3083" max="3083" width="6" style="57" customWidth="1"/>
    <col min="3084" max="3084" width="5.08984375" style="57" customWidth="1"/>
    <col min="3085" max="3085" width="6.6328125" style="57" customWidth="1"/>
    <col min="3086" max="3086" width="5.7265625" style="57" customWidth="1"/>
    <col min="3087" max="3087" width="6.36328125" style="57" customWidth="1"/>
    <col min="3088" max="3088" width="5.6328125" style="57" customWidth="1"/>
    <col min="3089" max="3089" width="6" style="57" customWidth="1"/>
    <col min="3090" max="3090" width="5.7265625" style="57" customWidth="1"/>
    <col min="3091" max="3091" width="5.453125" style="57" customWidth="1"/>
    <col min="3092" max="3092" width="5.7265625" style="57" customWidth="1"/>
    <col min="3093" max="3093" width="5.453125" style="57" customWidth="1"/>
    <col min="3094" max="3094" width="9.26953125" style="57" customWidth="1"/>
    <col min="3095" max="3095" width="6.90625" style="57" customWidth="1"/>
    <col min="3096" max="3096" width="7" style="57" customWidth="1"/>
    <col min="3097" max="3097" width="5.7265625" style="57" customWidth="1"/>
    <col min="3098" max="3098" width="7.453125" style="57" customWidth="1"/>
    <col min="3099" max="3099" width="6.08984375" style="57" customWidth="1"/>
    <col min="3100" max="3100" width="7" style="57" customWidth="1"/>
    <col min="3101" max="3101" width="6.26953125" style="57" customWidth="1"/>
    <col min="3102" max="3104" width="7.08984375" style="57" customWidth="1"/>
    <col min="3105" max="3105" width="6.36328125" style="57" customWidth="1"/>
    <col min="3106" max="3106" width="6.7265625" style="57" customWidth="1"/>
    <col min="3107" max="3107" width="5.90625" style="57" customWidth="1"/>
    <col min="3108" max="3108" width="7.26953125" style="57" customWidth="1"/>
    <col min="3109" max="3109" width="6.08984375" style="57" customWidth="1"/>
    <col min="3110" max="3110" width="6.7265625" style="57" customWidth="1"/>
    <col min="3111" max="3111" width="5.6328125" style="57" customWidth="1"/>
    <col min="3112" max="3112" width="6.7265625" style="57" customWidth="1"/>
    <col min="3113" max="3328" width="8.6328125" style="57"/>
    <col min="3329" max="3329" width="13" style="57" customWidth="1"/>
    <col min="3330" max="3330" width="8" style="57" customWidth="1"/>
    <col min="3331" max="3331" width="7.7265625" style="57" customWidth="1"/>
    <col min="3332" max="3332" width="7" style="57" customWidth="1"/>
    <col min="3333" max="3333" width="6.36328125" style="57" customWidth="1"/>
    <col min="3334" max="3334" width="6" style="57" customWidth="1"/>
    <col min="3335" max="3335" width="5.36328125" style="57" customWidth="1"/>
    <col min="3336" max="3336" width="6.08984375" style="57" customWidth="1"/>
    <col min="3337" max="3337" width="5.36328125" style="57" customWidth="1"/>
    <col min="3338" max="3338" width="5.90625" style="57" customWidth="1"/>
    <col min="3339" max="3339" width="6" style="57" customWidth="1"/>
    <col min="3340" max="3340" width="5.08984375" style="57" customWidth="1"/>
    <col min="3341" max="3341" width="6.6328125" style="57" customWidth="1"/>
    <col min="3342" max="3342" width="5.7265625" style="57" customWidth="1"/>
    <col min="3343" max="3343" width="6.36328125" style="57" customWidth="1"/>
    <col min="3344" max="3344" width="5.6328125" style="57" customWidth="1"/>
    <col min="3345" max="3345" width="6" style="57" customWidth="1"/>
    <col min="3346" max="3346" width="5.7265625" style="57" customWidth="1"/>
    <col min="3347" max="3347" width="5.453125" style="57" customWidth="1"/>
    <col min="3348" max="3348" width="5.7265625" style="57" customWidth="1"/>
    <col min="3349" max="3349" width="5.453125" style="57" customWidth="1"/>
    <col min="3350" max="3350" width="9.26953125" style="57" customWidth="1"/>
    <col min="3351" max="3351" width="6.90625" style="57" customWidth="1"/>
    <col min="3352" max="3352" width="7" style="57" customWidth="1"/>
    <col min="3353" max="3353" width="5.7265625" style="57" customWidth="1"/>
    <col min="3354" max="3354" width="7.453125" style="57" customWidth="1"/>
    <col min="3355" max="3355" width="6.08984375" style="57" customWidth="1"/>
    <col min="3356" max="3356" width="7" style="57" customWidth="1"/>
    <col min="3357" max="3357" width="6.26953125" style="57" customWidth="1"/>
    <col min="3358" max="3360" width="7.08984375" style="57" customWidth="1"/>
    <col min="3361" max="3361" width="6.36328125" style="57" customWidth="1"/>
    <col min="3362" max="3362" width="6.7265625" style="57" customWidth="1"/>
    <col min="3363" max="3363" width="5.90625" style="57" customWidth="1"/>
    <col min="3364" max="3364" width="7.26953125" style="57" customWidth="1"/>
    <col min="3365" max="3365" width="6.08984375" style="57" customWidth="1"/>
    <col min="3366" max="3366" width="6.7265625" style="57" customWidth="1"/>
    <col min="3367" max="3367" width="5.6328125" style="57" customWidth="1"/>
    <col min="3368" max="3368" width="6.7265625" style="57" customWidth="1"/>
    <col min="3369" max="3584" width="8.6328125" style="57"/>
    <col min="3585" max="3585" width="13" style="57" customWidth="1"/>
    <col min="3586" max="3586" width="8" style="57" customWidth="1"/>
    <col min="3587" max="3587" width="7.7265625" style="57" customWidth="1"/>
    <col min="3588" max="3588" width="7" style="57" customWidth="1"/>
    <col min="3589" max="3589" width="6.36328125" style="57" customWidth="1"/>
    <col min="3590" max="3590" width="6" style="57" customWidth="1"/>
    <col min="3591" max="3591" width="5.36328125" style="57" customWidth="1"/>
    <col min="3592" max="3592" width="6.08984375" style="57" customWidth="1"/>
    <col min="3593" max="3593" width="5.36328125" style="57" customWidth="1"/>
    <col min="3594" max="3594" width="5.90625" style="57" customWidth="1"/>
    <col min="3595" max="3595" width="6" style="57" customWidth="1"/>
    <col min="3596" max="3596" width="5.08984375" style="57" customWidth="1"/>
    <col min="3597" max="3597" width="6.6328125" style="57" customWidth="1"/>
    <col min="3598" max="3598" width="5.7265625" style="57" customWidth="1"/>
    <col min="3599" max="3599" width="6.36328125" style="57" customWidth="1"/>
    <col min="3600" max="3600" width="5.6328125" style="57" customWidth="1"/>
    <col min="3601" max="3601" width="6" style="57" customWidth="1"/>
    <col min="3602" max="3602" width="5.7265625" style="57" customWidth="1"/>
    <col min="3603" max="3603" width="5.453125" style="57" customWidth="1"/>
    <col min="3604" max="3604" width="5.7265625" style="57" customWidth="1"/>
    <col min="3605" max="3605" width="5.453125" style="57" customWidth="1"/>
    <col min="3606" max="3606" width="9.26953125" style="57" customWidth="1"/>
    <col min="3607" max="3607" width="6.90625" style="57" customWidth="1"/>
    <col min="3608" max="3608" width="7" style="57" customWidth="1"/>
    <col min="3609" max="3609" width="5.7265625" style="57" customWidth="1"/>
    <col min="3610" max="3610" width="7.453125" style="57" customWidth="1"/>
    <col min="3611" max="3611" width="6.08984375" style="57" customWidth="1"/>
    <col min="3612" max="3612" width="7" style="57" customWidth="1"/>
    <col min="3613" max="3613" width="6.26953125" style="57" customWidth="1"/>
    <col min="3614" max="3616" width="7.08984375" style="57" customWidth="1"/>
    <col min="3617" max="3617" width="6.36328125" style="57" customWidth="1"/>
    <col min="3618" max="3618" width="6.7265625" style="57" customWidth="1"/>
    <col min="3619" max="3619" width="5.90625" style="57" customWidth="1"/>
    <col min="3620" max="3620" width="7.26953125" style="57" customWidth="1"/>
    <col min="3621" max="3621" width="6.08984375" style="57" customWidth="1"/>
    <col min="3622" max="3622" width="6.7265625" style="57" customWidth="1"/>
    <col min="3623" max="3623" width="5.6328125" style="57" customWidth="1"/>
    <col min="3624" max="3624" width="6.7265625" style="57" customWidth="1"/>
    <col min="3625" max="3840" width="8.6328125" style="57"/>
    <col min="3841" max="3841" width="13" style="57" customWidth="1"/>
    <col min="3842" max="3842" width="8" style="57" customWidth="1"/>
    <col min="3843" max="3843" width="7.7265625" style="57" customWidth="1"/>
    <col min="3844" max="3844" width="7" style="57" customWidth="1"/>
    <col min="3845" max="3845" width="6.36328125" style="57" customWidth="1"/>
    <col min="3846" max="3846" width="6" style="57" customWidth="1"/>
    <col min="3847" max="3847" width="5.36328125" style="57" customWidth="1"/>
    <col min="3848" max="3848" width="6.08984375" style="57" customWidth="1"/>
    <col min="3849" max="3849" width="5.36328125" style="57" customWidth="1"/>
    <col min="3850" max="3850" width="5.90625" style="57" customWidth="1"/>
    <col min="3851" max="3851" width="6" style="57" customWidth="1"/>
    <col min="3852" max="3852" width="5.08984375" style="57" customWidth="1"/>
    <col min="3853" max="3853" width="6.6328125" style="57" customWidth="1"/>
    <col min="3854" max="3854" width="5.7265625" style="57" customWidth="1"/>
    <col min="3855" max="3855" width="6.36328125" style="57" customWidth="1"/>
    <col min="3856" max="3856" width="5.6328125" style="57" customWidth="1"/>
    <col min="3857" max="3857" width="6" style="57" customWidth="1"/>
    <col min="3858" max="3858" width="5.7265625" style="57" customWidth="1"/>
    <col min="3859" max="3859" width="5.453125" style="57" customWidth="1"/>
    <col min="3860" max="3860" width="5.7265625" style="57" customWidth="1"/>
    <col min="3861" max="3861" width="5.453125" style="57" customWidth="1"/>
    <col min="3862" max="3862" width="9.26953125" style="57" customWidth="1"/>
    <col min="3863" max="3863" width="6.90625" style="57" customWidth="1"/>
    <col min="3864" max="3864" width="7" style="57" customWidth="1"/>
    <col min="3865" max="3865" width="5.7265625" style="57" customWidth="1"/>
    <col min="3866" max="3866" width="7.453125" style="57" customWidth="1"/>
    <col min="3867" max="3867" width="6.08984375" style="57" customWidth="1"/>
    <col min="3868" max="3868" width="7" style="57" customWidth="1"/>
    <col min="3869" max="3869" width="6.26953125" style="57" customWidth="1"/>
    <col min="3870" max="3872" width="7.08984375" style="57" customWidth="1"/>
    <col min="3873" max="3873" width="6.36328125" style="57" customWidth="1"/>
    <col min="3874" max="3874" width="6.7265625" style="57" customWidth="1"/>
    <col min="3875" max="3875" width="5.90625" style="57" customWidth="1"/>
    <col min="3876" max="3876" width="7.26953125" style="57" customWidth="1"/>
    <col min="3877" max="3877" width="6.08984375" style="57" customWidth="1"/>
    <col min="3878" max="3878" width="6.7265625" style="57" customWidth="1"/>
    <col min="3879" max="3879" width="5.6328125" style="57" customWidth="1"/>
    <col min="3880" max="3880" width="6.7265625" style="57" customWidth="1"/>
    <col min="3881" max="4096" width="8.6328125" style="57"/>
    <col min="4097" max="4097" width="13" style="57" customWidth="1"/>
    <col min="4098" max="4098" width="8" style="57" customWidth="1"/>
    <col min="4099" max="4099" width="7.7265625" style="57" customWidth="1"/>
    <col min="4100" max="4100" width="7" style="57" customWidth="1"/>
    <col min="4101" max="4101" width="6.36328125" style="57" customWidth="1"/>
    <col min="4102" max="4102" width="6" style="57" customWidth="1"/>
    <col min="4103" max="4103" width="5.36328125" style="57" customWidth="1"/>
    <col min="4104" max="4104" width="6.08984375" style="57" customWidth="1"/>
    <col min="4105" max="4105" width="5.36328125" style="57" customWidth="1"/>
    <col min="4106" max="4106" width="5.90625" style="57" customWidth="1"/>
    <col min="4107" max="4107" width="6" style="57" customWidth="1"/>
    <col min="4108" max="4108" width="5.08984375" style="57" customWidth="1"/>
    <col min="4109" max="4109" width="6.6328125" style="57" customWidth="1"/>
    <col min="4110" max="4110" width="5.7265625" style="57" customWidth="1"/>
    <col min="4111" max="4111" width="6.36328125" style="57" customWidth="1"/>
    <col min="4112" max="4112" width="5.6328125" style="57" customWidth="1"/>
    <col min="4113" max="4113" width="6" style="57" customWidth="1"/>
    <col min="4114" max="4114" width="5.7265625" style="57" customWidth="1"/>
    <col min="4115" max="4115" width="5.453125" style="57" customWidth="1"/>
    <col min="4116" max="4116" width="5.7265625" style="57" customWidth="1"/>
    <col min="4117" max="4117" width="5.453125" style="57" customWidth="1"/>
    <col min="4118" max="4118" width="9.26953125" style="57" customWidth="1"/>
    <col min="4119" max="4119" width="6.90625" style="57" customWidth="1"/>
    <col min="4120" max="4120" width="7" style="57" customWidth="1"/>
    <col min="4121" max="4121" width="5.7265625" style="57" customWidth="1"/>
    <col min="4122" max="4122" width="7.453125" style="57" customWidth="1"/>
    <col min="4123" max="4123" width="6.08984375" style="57" customWidth="1"/>
    <col min="4124" max="4124" width="7" style="57" customWidth="1"/>
    <col min="4125" max="4125" width="6.26953125" style="57" customWidth="1"/>
    <col min="4126" max="4128" width="7.08984375" style="57" customWidth="1"/>
    <col min="4129" max="4129" width="6.36328125" style="57" customWidth="1"/>
    <col min="4130" max="4130" width="6.7265625" style="57" customWidth="1"/>
    <col min="4131" max="4131" width="5.90625" style="57" customWidth="1"/>
    <col min="4132" max="4132" width="7.26953125" style="57" customWidth="1"/>
    <col min="4133" max="4133" width="6.08984375" style="57" customWidth="1"/>
    <col min="4134" max="4134" width="6.7265625" style="57" customWidth="1"/>
    <col min="4135" max="4135" width="5.6328125" style="57" customWidth="1"/>
    <col min="4136" max="4136" width="6.7265625" style="57" customWidth="1"/>
    <col min="4137" max="4352" width="8.6328125" style="57"/>
    <col min="4353" max="4353" width="13" style="57" customWidth="1"/>
    <col min="4354" max="4354" width="8" style="57" customWidth="1"/>
    <col min="4355" max="4355" width="7.7265625" style="57" customWidth="1"/>
    <col min="4356" max="4356" width="7" style="57" customWidth="1"/>
    <col min="4357" max="4357" width="6.36328125" style="57" customWidth="1"/>
    <col min="4358" max="4358" width="6" style="57" customWidth="1"/>
    <col min="4359" max="4359" width="5.36328125" style="57" customWidth="1"/>
    <col min="4360" max="4360" width="6.08984375" style="57" customWidth="1"/>
    <col min="4361" max="4361" width="5.36328125" style="57" customWidth="1"/>
    <col min="4362" max="4362" width="5.90625" style="57" customWidth="1"/>
    <col min="4363" max="4363" width="6" style="57" customWidth="1"/>
    <col min="4364" max="4364" width="5.08984375" style="57" customWidth="1"/>
    <col min="4365" max="4365" width="6.6328125" style="57" customWidth="1"/>
    <col min="4366" max="4366" width="5.7265625" style="57" customWidth="1"/>
    <col min="4367" max="4367" width="6.36328125" style="57" customWidth="1"/>
    <col min="4368" max="4368" width="5.6328125" style="57" customWidth="1"/>
    <col min="4369" max="4369" width="6" style="57" customWidth="1"/>
    <col min="4370" max="4370" width="5.7265625" style="57" customWidth="1"/>
    <col min="4371" max="4371" width="5.453125" style="57" customWidth="1"/>
    <col min="4372" max="4372" width="5.7265625" style="57" customWidth="1"/>
    <col min="4373" max="4373" width="5.453125" style="57" customWidth="1"/>
    <col min="4374" max="4374" width="9.26953125" style="57" customWidth="1"/>
    <col min="4375" max="4375" width="6.90625" style="57" customWidth="1"/>
    <col min="4376" max="4376" width="7" style="57" customWidth="1"/>
    <col min="4377" max="4377" width="5.7265625" style="57" customWidth="1"/>
    <col min="4378" max="4378" width="7.453125" style="57" customWidth="1"/>
    <col min="4379" max="4379" width="6.08984375" style="57" customWidth="1"/>
    <col min="4380" max="4380" width="7" style="57" customWidth="1"/>
    <col min="4381" max="4381" width="6.26953125" style="57" customWidth="1"/>
    <col min="4382" max="4384" width="7.08984375" style="57" customWidth="1"/>
    <col min="4385" max="4385" width="6.36328125" style="57" customWidth="1"/>
    <col min="4386" max="4386" width="6.7265625" style="57" customWidth="1"/>
    <col min="4387" max="4387" width="5.90625" style="57" customWidth="1"/>
    <col min="4388" max="4388" width="7.26953125" style="57" customWidth="1"/>
    <col min="4389" max="4389" width="6.08984375" style="57" customWidth="1"/>
    <col min="4390" max="4390" width="6.7265625" style="57" customWidth="1"/>
    <col min="4391" max="4391" width="5.6328125" style="57" customWidth="1"/>
    <col min="4392" max="4392" width="6.7265625" style="57" customWidth="1"/>
    <col min="4393" max="4608" width="8.6328125" style="57"/>
    <col min="4609" max="4609" width="13" style="57" customWidth="1"/>
    <col min="4610" max="4610" width="8" style="57" customWidth="1"/>
    <col min="4611" max="4611" width="7.7265625" style="57" customWidth="1"/>
    <col min="4612" max="4612" width="7" style="57" customWidth="1"/>
    <col min="4613" max="4613" width="6.36328125" style="57" customWidth="1"/>
    <col min="4614" max="4614" width="6" style="57" customWidth="1"/>
    <col min="4615" max="4615" width="5.36328125" style="57" customWidth="1"/>
    <col min="4616" max="4616" width="6.08984375" style="57" customWidth="1"/>
    <col min="4617" max="4617" width="5.36328125" style="57" customWidth="1"/>
    <col min="4618" max="4618" width="5.90625" style="57" customWidth="1"/>
    <col min="4619" max="4619" width="6" style="57" customWidth="1"/>
    <col min="4620" max="4620" width="5.08984375" style="57" customWidth="1"/>
    <col min="4621" max="4621" width="6.6328125" style="57" customWidth="1"/>
    <col min="4622" max="4622" width="5.7265625" style="57" customWidth="1"/>
    <col min="4623" max="4623" width="6.36328125" style="57" customWidth="1"/>
    <col min="4624" max="4624" width="5.6328125" style="57" customWidth="1"/>
    <col min="4625" max="4625" width="6" style="57" customWidth="1"/>
    <col min="4626" max="4626" width="5.7265625" style="57" customWidth="1"/>
    <col min="4627" max="4627" width="5.453125" style="57" customWidth="1"/>
    <col min="4628" max="4628" width="5.7265625" style="57" customWidth="1"/>
    <col min="4629" max="4629" width="5.453125" style="57" customWidth="1"/>
    <col min="4630" max="4630" width="9.26953125" style="57" customWidth="1"/>
    <col min="4631" max="4631" width="6.90625" style="57" customWidth="1"/>
    <col min="4632" max="4632" width="7" style="57" customWidth="1"/>
    <col min="4633" max="4633" width="5.7265625" style="57" customWidth="1"/>
    <col min="4634" max="4634" width="7.453125" style="57" customWidth="1"/>
    <col min="4635" max="4635" width="6.08984375" style="57" customWidth="1"/>
    <col min="4636" max="4636" width="7" style="57" customWidth="1"/>
    <col min="4637" max="4637" width="6.26953125" style="57" customWidth="1"/>
    <col min="4638" max="4640" width="7.08984375" style="57" customWidth="1"/>
    <col min="4641" max="4641" width="6.36328125" style="57" customWidth="1"/>
    <col min="4642" max="4642" width="6.7265625" style="57" customWidth="1"/>
    <col min="4643" max="4643" width="5.90625" style="57" customWidth="1"/>
    <col min="4644" max="4644" width="7.26953125" style="57" customWidth="1"/>
    <col min="4645" max="4645" width="6.08984375" style="57" customWidth="1"/>
    <col min="4646" max="4646" width="6.7265625" style="57" customWidth="1"/>
    <col min="4647" max="4647" width="5.6328125" style="57" customWidth="1"/>
    <col min="4648" max="4648" width="6.7265625" style="57" customWidth="1"/>
    <col min="4649" max="4864" width="8.6328125" style="57"/>
    <col min="4865" max="4865" width="13" style="57" customWidth="1"/>
    <col min="4866" max="4866" width="8" style="57" customWidth="1"/>
    <col min="4867" max="4867" width="7.7265625" style="57" customWidth="1"/>
    <col min="4868" max="4868" width="7" style="57" customWidth="1"/>
    <col min="4869" max="4869" width="6.36328125" style="57" customWidth="1"/>
    <col min="4870" max="4870" width="6" style="57" customWidth="1"/>
    <col min="4871" max="4871" width="5.36328125" style="57" customWidth="1"/>
    <col min="4872" max="4872" width="6.08984375" style="57" customWidth="1"/>
    <col min="4873" max="4873" width="5.36328125" style="57" customWidth="1"/>
    <col min="4874" max="4874" width="5.90625" style="57" customWidth="1"/>
    <col min="4875" max="4875" width="6" style="57" customWidth="1"/>
    <col min="4876" max="4876" width="5.08984375" style="57" customWidth="1"/>
    <col min="4877" max="4877" width="6.6328125" style="57" customWidth="1"/>
    <col min="4878" max="4878" width="5.7265625" style="57" customWidth="1"/>
    <col min="4879" max="4879" width="6.36328125" style="57" customWidth="1"/>
    <col min="4880" max="4880" width="5.6328125" style="57" customWidth="1"/>
    <col min="4881" max="4881" width="6" style="57" customWidth="1"/>
    <col min="4882" max="4882" width="5.7265625" style="57" customWidth="1"/>
    <col min="4883" max="4883" width="5.453125" style="57" customWidth="1"/>
    <col min="4884" max="4884" width="5.7265625" style="57" customWidth="1"/>
    <col min="4885" max="4885" width="5.453125" style="57" customWidth="1"/>
    <col min="4886" max="4886" width="9.26953125" style="57" customWidth="1"/>
    <col min="4887" max="4887" width="6.90625" style="57" customWidth="1"/>
    <col min="4888" max="4888" width="7" style="57" customWidth="1"/>
    <col min="4889" max="4889" width="5.7265625" style="57" customWidth="1"/>
    <col min="4890" max="4890" width="7.453125" style="57" customWidth="1"/>
    <col min="4891" max="4891" width="6.08984375" style="57" customWidth="1"/>
    <col min="4892" max="4892" width="7" style="57" customWidth="1"/>
    <col min="4893" max="4893" width="6.26953125" style="57" customWidth="1"/>
    <col min="4894" max="4896" width="7.08984375" style="57" customWidth="1"/>
    <col min="4897" max="4897" width="6.36328125" style="57" customWidth="1"/>
    <col min="4898" max="4898" width="6.7265625" style="57" customWidth="1"/>
    <col min="4899" max="4899" width="5.90625" style="57" customWidth="1"/>
    <col min="4900" max="4900" width="7.26953125" style="57" customWidth="1"/>
    <col min="4901" max="4901" width="6.08984375" style="57" customWidth="1"/>
    <col min="4902" max="4902" width="6.7265625" style="57" customWidth="1"/>
    <col min="4903" max="4903" width="5.6328125" style="57" customWidth="1"/>
    <col min="4904" max="4904" width="6.7265625" style="57" customWidth="1"/>
    <col min="4905" max="5120" width="8.6328125" style="57"/>
    <col min="5121" max="5121" width="13" style="57" customWidth="1"/>
    <col min="5122" max="5122" width="8" style="57" customWidth="1"/>
    <col min="5123" max="5123" width="7.7265625" style="57" customWidth="1"/>
    <col min="5124" max="5124" width="7" style="57" customWidth="1"/>
    <col min="5125" max="5125" width="6.36328125" style="57" customWidth="1"/>
    <col min="5126" max="5126" width="6" style="57" customWidth="1"/>
    <col min="5127" max="5127" width="5.36328125" style="57" customWidth="1"/>
    <col min="5128" max="5128" width="6.08984375" style="57" customWidth="1"/>
    <col min="5129" max="5129" width="5.36328125" style="57" customWidth="1"/>
    <col min="5130" max="5130" width="5.90625" style="57" customWidth="1"/>
    <col min="5131" max="5131" width="6" style="57" customWidth="1"/>
    <col min="5132" max="5132" width="5.08984375" style="57" customWidth="1"/>
    <col min="5133" max="5133" width="6.6328125" style="57" customWidth="1"/>
    <col min="5134" max="5134" width="5.7265625" style="57" customWidth="1"/>
    <col min="5135" max="5135" width="6.36328125" style="57" customWidth="1"/>
    <col min="5136" max="5136" width="5.6328125" style="57" customWidth="1"/>
    <col min="5137" max="5137" width="6" style="57" customWidth="1"/>
    <col min="5138" max="5138" width="5.7265625" style="57" customWidth="1"/>
    <col min="5139" max="5139" width="5.453125" style="57" customWidth="1"/>
    <col min="5140" max="5140" width="5.7265625" style="57" customWidth="1"/>
    <col min="5141" max="5141" width="5.453125" style="57" customWidth="1"/>
    <col min="5142" max="5142" width="9.26953125" style="57" customWidth="1"/>
    <col min="5143" max="5143" width="6.90625" style="57" customWidth="1"/>
    <col min="5144" max="5144" width="7" style="57" customWidth="1"/>
    <col min="5145" max="5145" width="5.7265625" style="57" customWidth="1"/>
    <col min="5146" max="5146" width="7.453125" style="57" customWidth="1"/>
    <col min="5147" max="5147" width="6.08984375" style="57" customWidth="1"/>
    <col min="5148" max="5148" width="7" style="57" customWidth="1"/>
    <col min="5149" max="5149" width="6.26953125" style="57" customWidth="1"/>
    <col min="5150" max="5152" width="7.08984375" style="57" customWidth="1"/>
    <col min="5153" max="5153" width="6.36328125" style="57" customWidth="1"/>
    <col min="5154" max="5154" width="6.7265625" style="57" customWidth="1"/>
    <col min="5155" max="5155" width="5.90625" style="57" customWidth="1"/>
    <col min="5156" max="5156" width="7.26953125" style="57" customWidth="1"/>
    <col min="5157" max="5157" width="6.08984375" style="57" customWidth="1"/>
    <col min="5158" max="5158" width="6.7265625" style="57" customWidth="1"/>
    <col min="5159" max="5159" width="5.6328125" style="57" customWidth="1"/>
    <col min="5160" max="5160" width="6.7265625" style="57" customWidth="1"/>
    <col min="5161" max="5376" width="8.6328125" style="57"/>
    <col min="5377" max="5377" width="13" style="57" customWidth="1"/>
    <col min="5378" max="5378" width="8" style="57" customWidth="1"/>
    <col min="5379" max="5379" width="7.7265625" style="57" customWidth="1"/>
    <col min="5380" max="5380" width="7" style="57" customWidth="1"/>
    <col min="5381" max="5381" width="6.36328125" style="57" customWidth="1"/>
    <col min="5382" max="5382" width="6" style="57" customWidth="1"/>
    <col min="5383" max="5383" width="5.36328125" style="57" customWidth="1"/>
    <col min="5384" max="5384" width="6.08984375" style="57" customWidth="1"/>
    <col min="5385" max="5385" width="5.36328125" style="57" customWidth="1"/>
    <col min="5386" max="5386" width="5.90625" style="57" customWidth="1"/>
    <col min="5387" max="5387" width="6" style="57" customWidth="1"/>
    <col min="5388" max="5388" width="5.08984375" style="57" customWidth="1"/>
    <col min="5389" max="5389" width="6.6328125" style="57" customWidth="1"/>
    <col min="5390" max="5390" width="5.7265625" style="57" customWidth="1"/>
    <col min="5391" max="5391" width="6.36328125" style="57" customWidth="1"/>
    <col min="5392" max="5392" width="5.6328125" style="57" customWidth="1"/>
    <col min="5393" max="5393" width="6" style="57" customWidth="1"/>
    <col min="5394" max="5394" width="5.7265625" style="57" customWidth="1"/>
    <col min="5395" max="5395" width="5.453125" style="57" customWidth="1"/>
    <col min="5396" max="5396" width="5.7265625" style="57" customWidth="1"/>
    <col min="5397" max="5397" width="5.453125" style="57" customWidth="1"/>
    <col min="5398" max="5398" width="9.26953125" style="57" customWidth="1"/>
    <col min="5399" max="5399" width="6.90625" style="57" customWidth="1"/>
    <col min="5400" max="5400" width="7" style="57" customWidth="1"/>
    <col min="5401" max="5401" width="5.7265625" style="57" customWidth="1"/>
    <col min="5402" max="5402" width="7.453125" style="57" customWidth="1"/>
    <col min="5403" max="5403" width="6.08984375" style="57" customWidth="1"/>
    <col min="5404" max="5404" width="7" style="57" customWidth="1"/>
    <col min="5405" max="5405" width="6.26953125" style="57" customWidth="1"/>
    <col min="5406" max="5408" width="7.08984375" style="57" customWidth="1"/>
    <col min="5409" max="5409" width="6.36328125" style="57" customWidth="1"/>
    <col min="5410" max="5410" width="6.7265625" style="57" customWidth="1"/>
    <col min="5411" max="5411" width="5.90625" style="57" customWidth="1"/>
    <col min="5412" max="5412" width="7.26953125" style="57" customWidth="1"/>
    <col min="5413" max="5413" width="6.08984375" style="57" customWidth="1"/>
    <col min="5414" max="5414" width="6.7265625" style="57" customWidth="1"/>
    <col min="5415" max="5415" width="5.6328125" style="57" customWidth="1"/>
    <col min="5416" max="5416" width="6.7265625" style="57" customWidth="1"/>
    <col min="5417" max="5632" width="8.6328125" style="57"/>
    <col min="5633" max="5633" width="13" style="57" customWidth="1"/>
    <col min="5634" max="5634" width="8" style="57" customWidth="1"/>
    <col min="5635" max="5635" width="7.7265625" style="57" customWidth="1"/>
    <col min="5636" max="5636" width="7" style="57" customWidth="1"/>
    <col min="5637" max="5637" width="6.36328125" style="57" customWidth="1"/>
    <col min="5638" max="5638" width="6" style="57" customWidth="1"/>
    <col min="5639" max="5639" width="5.36328125" style="57" customWidth="1"/>
    <col min="5640" max="5640" width="6.08984375" style="57" customWidth="1"/>
    <col min="5641" max="5641" width="5.36328125" style="57" customWidth="1"/>
    <col min="5642" max="5642" width="5.90625" style="57" customWidth="1"/>
    <col min="5643" max="5643" width="6" style="57" customWidth="1"/>
    <col min="5644" max="5644" width="5.08984375" style="57" customWidth="1"/>
    <col min="5645" max="5645" width="6.6328125" style="57" customWidth="1"/>
    <col min="5646" max="5646" width="5.7265625" style="57" customWidth="1"/>
    <col min="5647" max="5647" width="6.36328125" style="57" customWidth="1"/>
    <col min="5648" max="5648" width="5.6328125" style="57" customWidth="1"/>
    <col min="5649" max="5649" width="6" style="57" customWidth="1"/>
    <col min="5650" max="5650" width="5.7265625" style="57" customWidth="1"/>
    <col min="5651" max="5651" width="5.453125" style="57" customWidth="1"/>
    <col min="5652" max="5652" width="5.7265625" style="57" customWidth="1"/>
    <col min="5653" max="5653" width="5.453125" style="57" customWidth="1"/>
    <col min="5654" max="5654" width="9.26953125" style="57" customWidth="1"/>
    <col min="5655" max="5655" width="6.90625" style="57" customWidth="1"/>
    <col min="5656" max="5656" width="7" style="57" customWidth="1"/>
    <col min="5657" max="5657" width="5.7265625" style="57" customWidth="1"/>
    <col min="5658" max="5658" width="7.453125" style="57" customWidth="1"/>
    <col min="5659" max="5659" width="6.08984375" style="57" customWidth="1"/>
    <col min="5660" max="5660" width="7" style="57" customWidth="1"/>
    <col min="5661" max="5661" width="6.26953125" style="57" customWidth="1"/>
    <col min="5662" max="5664" width="7.08984375" style="57" customWidth="1"/>
    <col min="5665" max="5665" width="6.36328125" style="57" customWidth="1"/>
    <col min="5666" max="5666" width="6.7265625" style="57" customWidth="1"/>
    <col min="5667" max="5667" width="5.90625" style="57" customWidth="1"/>
    <col min="5668" max="5668" width="7.26953125" style="57" customWidth="1"/>
    <col min="5669" max="5669" width="6.08984375" style="57" customWidth="1"/>
    <col min="5670" max="5670" width="6.7265625" style="57" customWidth="1"/>
    <col min="5671" max="5671" width="5.6328125" style="57" customWidth="1"/>
    <col min="5672" max="5672" width="6.7265625" style="57" customWidth="1"/>
    <col min="5673" max="5888" width="8.6328125" style="57"/>
    <col min="5889" max="5889" width="13" style="57" customWidth="1"/>
    <col min="5890" max="5890" width="8" style="57" customWidth="1"/>
    <col min="5891" max="5891" width="7.7265625" style="57" customWidth="1"/>
    <col min="5892" max="5892" width="7" style="57" customWidth="1"/>
    <col min="5893" max="5893" width="6.36328125" style="57" customWidth="1"/>
    <col min="5894" max="5894" width="6" style="57" customWidth="1"/>
    <col min="5895" max="5895" width="5.36328125" style="57" customWidth="1"/>
    <col min="5896" max="5896" width="6.08984375" style="57" customWidth="1"/>
    <col min="5897" max="5897" width="5.36328125" style="57" customWidth="1"/>
    <col min="5898" max="5898" width="5.90625" style="57" customWidth="1"/>
    <col min="5899" max="5899" width="6" style="57" customWidth="1"/>
    <col min="5900" max="5900" width="5.08984375" style="57" customWidth="1"/>
    <col min="5901" max="5901" width="6.6328125" style="57" customWidth="1"/>
    <col min="5902" max="5902" width="5.7265625" style="57" customWidth="1"/>
    <col min="5903" max="5903" width="6.36328125" style="57" customWidth="1"/>
    <col min="5904" max="5904" width="5.6328125" style="57" customWidth="1"/>
    <col min="5905" max="5905" width="6" style="57" customWidth="1"/>
    <col min="5906" max="5906" width="5.7265625" style="57" customWidth="1"/>
    <col min="5907" max="5907" width="5.453125" style="57" customWidth="1"/>
    <col min="5908" max="5908" width="5.7265625" style="57" customWidth="1"/>
    <col min="5909" max="5909" width="5.453125" style="57" customWidth="1"/>
    <col min="5910" max="5910" width="9.26953125" style="57" customWidth="1"/>
    <col min="5911" max="5911" width="6.90625" style="57" customWidth="1"/>
    <col min="5912" max="5912" width="7" style="57" customWidth="1"/>
    <col min="5913" max="5913" width="5.7265625" style="57" customWidth="1"/>
    <col min="5914" max="5914" width="7.453125" style="57" customWidth="1"/>
    <col min="5915" max="5915" width="6.08984375" style="57" customWidth="1"/>
    <col min="5916" max="5916" width="7" style="57" customWidth="1"/>
    <col min="5917" max="5917" width="6.26953125" style="57" customWidth="1"/>
    <col min="5918" max="5920" width="7.08984375" style="57" customWidth="1"/>
    <col min="5921" max="5921" width="6.36328125" style="57" customWidth="1"/>
    <col min="5922" max="5922" width="6.7265625" style="57" customWidth="1"/>
    <col min="5923" max="5923" width="5.90625" style="57" customWidth="1"/>
    <col min="5924" max="5924" width="7.26953125" style="57" customWidth="1"/>
    <col min="5925" max="5925" width="6.08984375" style="57" customWidth="1"/>
    <col min="5926" max="5926" width="6.7265625" style="57" customWidth="1"/>
    <col min="5927" max="5927" width="5.6328125" style="57" customWidth="1"/>
    <col min="5928" max="5928" width="6.7265625" style="57" customWidth="1"/>
    <col min="5929" max="6144" width="8.6328125" style="57"/>
    <col min="6145" max="6145" width="13" style="57" customWidth="1"/>
    <col min="6146" max="6146" width="8" style="57" customWidth="1"/>
    <col min="6147" max="6147" width="7.7265625" style="57" customWidth="1"/>
    <col min="6148" max="6148" width="7" style="57" customWidth="1"/>
    <col min="6149" max="6149" width="6.36328125" style="57" customWidth="1"/>
    <col min="6150" max="6150" width="6" style="57" customWidth="1"/>
    <col min="6151" max="6151" width="5.36328125" style="57" customWidth="1"/>
    <col min="6152" max="6152" width="6.08984375" style="57" customWidth="1"/>
    <col min="6153" max="6153" width="5.36328125" style="57" customWidth="1"/>
    <col min="6154" max="6154" width="5.90625" style="57" customWidth="1"/>
    <col min="6155" max="6155" width="6" style="57" customWidth="1"/>
    <col min="6156" max="6156" width="5.08984375" style="57" customWidth="1"/>
    <col min="6157" max="6157" width="6.6328125" style="57" customWidth="1"/>
    <col min="6158" max="6158" width="5.7265625" style="57" customWidth="1"/>
    <col min="6159" max="6159" width="6.36328125" style="57" customWidth="1"/>
    <col min="6160" max="6160" width="5.6328125" style="57" customWidth="1"/>
    <col min="6161" max="6161" width="6" style="57" customWidth="1"/>
    <col min="6162" max="6162" width="5.7265625" style="57" customWidth="1"/>
    <col min="6163" max="6163" width="5.453125" style="57" customWidth="1"/>
    <col min="6164" max="6164" width="5.7265625" style="57" customWidth="1"/>
    <col min="6165" max="6165" width="5.453125" style="57" customWidth="1"/>
    <col min="6166" max="6166" width="9.26953125" style="57" customWidth="1"/>
    <col min="6167" max="6167" width="6.90625" style="57" customWidth="1"/>
    <col min="6168" max="6168" width="7" style="57" customWidth="1"/>
    <col min="6169" max="6169" width="5.7265625" style="57" customWidth="1"/>
    <col min="6170" max="6170" width="7.453125" style="57" customWidth="1"/>
    <col min="6171" max="6171" width="6.08984375" style="57" customWidth="1"/>
    <col min="6172" max="6172" width="7" style="57" customWidth="1"/>
    <col min="6173" max="6173" width="6.26953125" style="57" customWidth="1"/>
    <col min="6174" max="6176" width="7.08984375" style="57" customWidth="1"/>
    <col min="6177" max="6177" width="6.36328125" style="57" customWidth="1"/>
    <col min="6178" max="6178" width="6.7265625" style="57" customWidth="1"/>
    <col min="6179" max="6179" width="5.90625" style="57" customWidth="1"/>
    <col min="6180" max="6180" width="7.26953125" style="57" customWidth="1"/>
    <col min="6181" max="6181" width="6.08984375" style="57" customWidth="1"/>
    <col min="6182" max="6182" width="6.7265625" style="57" customWidth="1"/>
    <col min="6183" max="6183" width="5.6328125" style="57" customWidth="1"/>
    <col min="6184" max="6184" width="6.7265625" style="57" customWidth="1"/>
    <col min="6185" max="6400" width="8.6328125" style="57"/>
    <col min="6401" max="6401" width="13" style="57" customWidth="1"/>
    <col min="6402" max="6402" width="8" style="57" customWidth="1"/>
    <col min="6403" max="6403" width="7.7265625" style="57" customWidth="1"/>
    <col min="6404" max="6404" width="7" style="57" customWidth="1"/>
    <col min="6405" max="6405" width="6.36328125" style="57" customWidth="1"/>
    <col min="6406" max="6406" width="6" style="57" customWidth="1"/>
    <col min="6407" max="6407" width="5.36328125" style="57" customWidth="1"/>
    <col min="6408" max="6408" width="6.08984375" style="57" customWidth="1"/>
    <col min="6409" max="6409" width="5.36328125" style="57" customWidth="1"/>
    <col min="6410" max="6410" width="5.90625" style="57" customWidth="1"/>
    <col min="6411" max="6411" width="6" style="57" customWidth="1"/>
    <col min="6412" max="6412" width="5.08984375" style="57" customWidth="1"/>
    <col min="6413" max="6413" width="6.6328125" style="57" customWidth="1"/>
    <col min="6414" max="6414" width="5.7265625" style="57" customWidth="1"/>
    <col min="6415" max="6415" width="6.36328125" style="57" customWidth="1"/>
    <col min="6416" max="6416" width="5.6328125" style="57" customWidth="1"/>
    <col min="6417" max="6417" width="6" style="57" customWidth="1"/>
    <col min="6418" max="6418" width="5.7265625" style="57" customWidth="1"/>
    <col min="6419" max="6419" width="5.453125" style="57" customWidth="1"/>
    <col min="6420" max="6420" width="5.7265625" style="57" customWidth="1"/>
    <col min="6421" max="6421" width="5.453125" style="57" customWidth="1"/>
    <col min="6422" max="6422" width="9.26953125" style="57" customWidth="1"/>
    <col min="6423" max="6423" width="6.90625" style="57" customWidth="1"/>
    <col min="6424" max="6424" width="7" style="57" customWidth="1"/>
    <col min="6425" max="6425" width="5.7265625" style="57" customWidth="1"/>
    <col min="6426" max="6426" width="7.453125" style="57" customWidth="1"/>
    <col min="6427" max="6427" width="6.08984375" style="57" customWidth="1"/>
    <col min="6428" max="6428" width="7" style="57" customWidth="1"/>
    <col min="6429" max="6429" width="6.26953125" style="57" customWidth="1"/>
    <col min="6430" max="6432" width="7.08984375" style="57" customWidth="1"/>
    <col min="6433" max="6433" width="6.36328125" style="57" customWidth="1"/>
    <col min="6434" max="6434" width="6.7265625" style="57" customWidth="1"/>
    <col min="6435" max="6435" width="5.90625" style="57" customWidth="1"/>
    <col min="6436" max="6436" width="7.26953125" style="57" customWidth="1"/>
    <col min="6437" max="6437" width="6.08984375" style="57" customWidth="1"/>
    <col min="6438" max="6438" width="6.7265625" style="57" customWidth="1"/>
    <col min="6439" max="6439" width="5.6328125" style="57" customWidth="1"/>
    <col min="6440" max="6440" width="6.7265625" style="57" customWidth="1"/>
    <col min="6441" max="6656" width="8.6328125" style="57"/>
    <col min="6657" max="6657" width="13" style="57" customWidth="1"/>
    <col min="6658" max="6658" width="8" style="57" customWidth="1"/>
    <col min="6659" max="6659" width="7.7265625" style="57" customWidth="1"/>
    <col min="6660" max="6660" width="7" style="57" customWidth="1"/>
    <col min="6661" max="6661" width="6.36328125" style="57" customWidth="1"/>
    <col min="6662" max="6662" width="6" style="57" customWidth="1"/>
    <col min="6663" max="6663" width="5.36328125" style="57" customWidth="1"/>
    <col min="6664" max="6664" width="6.08984375" style="57" customWidth="1"/>
    <col min="6665" max="6665" width="5.36328125" style="57" customWidth="1"/>
    <col min="6666" max="6666" width="5.90625" style="57" customWidth="1"/>
    <col min="6667" max="6667" width="6" style="57" customWidth="1"/>
    <col min="6668" max="6668" width="5.08984375" style="57" customWidth="1"/>
    <col min="6669" max="6669" width="6.6328125" style="57" customWidth="1"/>
    <col min="6670" max="6670" width="5.7265625" style="57" customWidth="1"/>
    <col min="6671" max="6671" width="6.36328125" style="57" customWidth="1"/>
    <col min="6672" max="6672" width="5.6328125" style="57" customWidth="1"/>
    <col min="6673" max="6673" width="6" style="57" customWidth="1"/>
    <col min="6674" max="6674" width="5.7265625" style="57" customWidth="1"/>
    <col min="6675" max="6675" width="5.453125" style="57" customWidth="1"/>
    <col min="6676" max="6676" width="5.7265625" style="57" customWidth="1"/>
    <col min="6677" max="6677" width="5.453125" style="57" customWidth="1"/>
    <col min="6678" max="6678" width="9.26953125" style="57" customWidth="1"/>
    <col min="6679" max="6679" width="6.90625" style="57" customWidth="1"/>
    <col min="6680" max="6680" width="7" style="57" customWidth="1"/>
    <col min="6681" max="6681" width="5.7265625" style="57" customWidth="1"/>
    <col min="6682" max="6682" width="7.453125" style="57" customWidth="1"/>
    <col min="6683" max="6683" width="6.08984375" style="57" customWidth="1"/>
    <col min="6684" max="6684" width="7" style="57" customWidth="1"/>
    <col min="6685" max="6685" width="6.26953125" style="57" customWidth="1"/>
    <col min="6686" max="6688" width="7.08984375" style="57" customWidth="1"/>
    <col min="6689" max="6689" width="6.36328125" style="57" customWidth="1"/>
    <col min="6690" max="6690" width="6.7265625" style="57" customWidth="1"/>
    <col min="6691" max="6691" width="5.90625" style="57" customWidth="1"/>
    <col min="6692" max="6692" width="7.26953125" style="57" customWidth="1"/>
    <col min="6693" max="6693" width="6.08984375" style="57" customWidth="1"/>
    <col min="6694" max="6694" width="6.7265625" style="57" customWidth="1"/>
    <col min="6695" max="6695" width="5.6328125" style="57" customWidth="1"/>
    <col min="6696" max="6696" width="6.7265625" style="57" customWidth="1"/>
    <col min="6697" max="6912" width="8.6328125" style="57"/>
    <col min="6913" max="6913" width="13" style="57" customWidth="1"/>
    <col min="6914" max="6914" width="8" style="57" customWidth="1"/>
    <col min="6915" max="6915" width="7.7265625" style="57" customWidth="1"/>
    <col min="6916" max="6916" width="7" style="57" customWidth="1"/>
    <col min="6917" max="6917" width="6.36328125" style="57" customWidth="1"/>
    <col min="6918" max="6918" width="6" style="57" customWidth="1"/>
    <col min="6919" max="6919" width="5.36328125" style="57" customWidth="1"/>
    <col min="6920" max="6920" width="6.08984375" style="57" customWidth="1"/>
    <col min="6921" max="6921" width="5.36328125" style="57" customWidth="1"/>
    <col min="6922" max="6922" width="5.90625" style="57" customWidth="1"/>
    <col min="6923" max="6923" width="6" style="57" customWidth="1"/>
    <col min="6924" max="6924" width="5.08984375" style="57" customWidth="1"/>
    <col min="6925" max="6925" width="6.6328125" style="57" customWidth="1"/>
    <col min="6926" max="6926" width="5.7265625" style="57" customWidth="1"/>
    <col min="6927" max="6927" width="6.36328125" style="57" customWidth="1"/>
    <col min="6928" max="6928" width="5.6328125" style="57" customWidth="1"/>
    <col min="6929" max="6929" width="6" style="57" customWidth="1"/>
    <col min="6930" max="6930" width="5.7265625" style="57" customWidth="1"/>
    <col min="6931" max="6931" width="5.453125" style="57" customWidth="1"/>
    <col min="6932" max="6932" width="5.7265625" style="57" customWidth="1"/>
    <col min="6933" max="6933" width="5.453125" style="57" customWidth="1"/>
    <col min="6934" max="6934" width="9.26953125" style="57" customWidth="1"/>
    <col min="6935" max="6935" width="6.90625" style="57" customWidth="1"/>
    <col min="6936" max="6936" width="7" style="57" customWidth="1"/>
    <col min="6937" max="6937" width="5.7265625" style="57" customWidth="1"/>
    <col min="6938" max="6938" width="7.453125" style="57" customWidth="1"/>
    <col min="6939" max="6939" width="6.08984375" style="57" customWidth="1"/>
    <col min="6940" max="6940" width="7" style="57" customWidth="1"/>
    <col min="6941" max="6941" width="6.26953125" style="57" customWidth="1"/>
    <col min="6942" max="6944" width="7.08984375" style="57" customWidth="1"/>
    <col min="6945" max="6945" width="6.36328125" style="57" customWidth="1"/>
    <col min="6946" max="6946" width="6.7265625" style="57" customWidth="1"/>
    <col min="6947" max="6947" width="5.90625" style="57" customWidth="1"/>
    <col min="6948" max="6948" width="7.26953125" style="57" customWidth="1"/>
    <col min="6949" max="6949" width="6.08984375" style="57" customWidth="1"/>
    <col min="6950" max="6950" width="6.7265625" style="57" customWidth="1"/>
    <col min="6951" max="6951" width="5.6328125" style="57" customWidth="1"/>
    <col min="6952" max="6952" width="6.7265625" style="57" customWidth="1"/>
    <col min="6953" max="7168" width="8.6328125" style="57"/>
    <col min="7169" max="7169" width="13" style="57" customWidth="1"/>
    <col min="7170" max="7170" width="8" style="57" customWidth="1"/>
    <col min="7171" max="7171" width="7.7265625" style="57" customWidth="1"/>
    <col min="7172" max="7172" width="7" style="57" customWidth="1"/>
    <col min="7173" max="7173" width="6.36328125" style="57" customWidth="1"/>
    <col min="7174" max="7174" width="6" style="57" customWidth="1"/>
    <col min="7175" max="7175" width="5.36328125" style="57" customWidth="1"/>
    <col min="7176" max="7176" width="6.08984375" style="57" customWidth="1"/>
    <col min="7177" max="7177" width="5.36328125" style="57" customWidth="1"/>
    <col min="7178" max="7178" width="5.90625" style="57" customWidth="1"/>
    <col min="7179" max="7179" width="6" style="57" customWidth="1"/>
    <col min="7180" max="7180" width="5.08984375" style="57" customWidth="1"/>
    <col min="7181" max="7181" width="6.6328125" style="57" customWidth="1"/>
    <col min="7182" max="7182" width="5.7265625" style="57" customWidth="1"/>
    <col min="7183" max="7183" width="6.36328125" style="57" customWidth="1"/>
    <col min="7184" max="7184" width="5.6328125" style="57" customWidth="1"/>
    <col min="7185" max="7185" width="6" style="57" customWidth="1"/>
    <col min="7186" max="7186" width="5.7265625" style="57" customWidth="1"/>
    <col min="7187" max="7187" width="5.453125" style="57" customWidth="1"/>
    <col min="7188" max="7188" width="5.7265625" style="57" customWidth="1"/>
    <col min="7189" max="7189" width="5.453125" style="57" customWidth="1"/>
    <col min="7190" max="7190" width="9.26953125" style="57" customWidth="1"/>
    <col min="7191" max="7191" width="6.90625" style="57" customWidth="1"/>
    <col min="7192" max="7192" width="7" style="57" customWidth="1"/>
    <col min="7193" max="7193" width="5.7265625" style="57" customWidth="1"/>
    <col min="7194" max="7194" width="7.453125" style="57" customWidth="1"/>
    <col min="7195" max="7195" width="6.08984375" style="57" customWidth="1"/>
    <col min="7196" max="7196" width="7" style="57" customWidth="1"/>
    <col min="7197" max="7197" width="6.26953125" style="57" customWidth="1"/>
    <col min="7198" max="7200" width="7.08984375" style="57" customWidth="1"/>
    <col min="7201" max="7201" width="6.36328125" style="57" customWidth="1"/>
    <col min="7202" max="7202" width="6.7265625" style="57" customWidth="1"/>
    <col min="7203" max="7203" width="5.90625" style="57" customWidth="1"/>
    <col min="7204" max="7204" width="7.26953125" style="57" customWidth="1"/>
    <col min="7205" max="7205" width="6.08984375" style="57" customWidth="1"/>
    <col min="7206" max="7206" width="6.7265625" style="57" customWidth="1"/>
    <col min="7207" max="7207" width="5.6328125" style="57" customWidth="1"/>
    <col min="7208" max="7208" width="6.7265625" style="57" customWidth="1"/>
    <col min="7209" max="7424" width="8.6328125" style="57"/>
    <col min="7425" max="7425" width="13" style="57" customWidth="1"/>
    <col min="7426" max="7426" width="8" style="57" customWidth="1"/>
    <col min="7427" max="7427" width="7.7265625" style="57" customWidth="1"/>
    <col min="7428" max="7428" width="7" style="57" customWidth="1"/>
    <col min="7429" max="7429" width="6.36328125" style="57" customWidth="1"/>
    <col min="7430" max="7430" width="6" style="57" customWidth="1"/>
    <col min="7431" max="7431" width="5.36328125" style="57" customWidth="1"/>
    <col min="7432" max="7432" width="6.08984375" style="57" customWidth="1"/>
    <col min="7433" max="7433" width="5.36328125" style="57" customWidth="1"/>
    <col min="7434" max="7434" width="5.90625" style="57" customWidth="1"/>
    <col min="7435" max="7435" width="6" style="57" customWidth="1"/>
    <col min="7436" max="7436" width="5.08984375" style="57" customWidth="1"/>
    <col min="7437" max="7437" width="6.6328125" style="57" customWidth="1"/>
    <col min="7438" max="7438" width="5.7265625" style="57" customWidth="1"/>
    <col min="7439" max="7439" width="6.36328125" style="57" customWidth="1"/>
    <col min="7440" max="7440" width="5.6328125" style="57" customWidth="1"/>
    <col min="7441" max="7441" width="6" style="57" customWidth="1"/>
    <col min="7442" max="7442" width="5.7265625" style="57" customWidth="1"/>
    <col min="7443" max="7443" width="5.453125" style="57" customWidth="1"/>
    <col min="7444" max="7444" width="5.7265625" style="57" customWidth="1"/>
    <col min="7445" max="7445" width="5.453125" style="57" customWidth="1"/>
    <col min="7446" max="7446" width="9.26953125" style="57" customWidth="1"/>
    <col min="7447" max="7447" width="6.90625" style="57" customWidth="1"/>
    <col min="7448" max="7448" width="7" style="57" customWidth="1"/>
    <col min="7449" max="7449" width="5.7265625" style="57" customWidth="1"/>
    <col min="7450" max="7450" width="7.453125" style="57" customWidth="1"/>
    <col min="7451" max="7451" width="6.08984375" style="57" customWidth="1"/>
    <col min="7452" max="7452" width="7" style="57" customWidth="1"/>
    <col min="7453" max="7453" width="6.26953125" style="57" customWidth="1"/>
    <col min="7454" max="7456" width="7.08984375" style="57" customWidth="1"/>
    <col min="7457" max="7457" width="6.36328125" style="57" customWidth="1"/>
    <col min="7458" max="7458" width="6.7265625" style="57" customWidth="1"/>
    <col min="7459" max="7459" width="5.90625" style="57" customWidth="1"/>
    <col min="7460" max="7460" width="7.26953125" style="57" customWidth="1"/>
    <col min="7461" max="7461" width="6.08984375" style="57" customWidth="1"/>
    <col min="7462" max="7462" width="6.7265625" style="57" customWidth="1"/>
    <col min="7463" max="7463" width="5.6328125" style="57" customWidth="1"/>
    <col min="7464" max="7464" width="6.7265625" style="57" customWidth="1"/>
    <col min="7465" max="7680" width="8.6328125" style="57"/>
    <col min="7681" max="7681" width="13" style="57" customWidth="1"/>
    <col min="7682" max="7682" width="8" style="57" customWidth="1"/>
    <col min="7683" max="7683" width="7.7265625" style="57" customWidth="1"/>
    <col min="7684" max="7684" width="7" style="57" customWidth="1"/>
    <col min="7685" max="7685" width="6.36328125" style="57" customWidth="1"/>
    <col min="7686" max="7686" width="6" style="57" customWidth="1"/>
    <col min="7687" max="7687" width="5.36328125" style="57" customWidth="1"/>
    <col min="7688" max="7688" width="6.08984375" style="57" customWidth="1"/>
    <col min="7689" max="7689" width="5.36328125" style="57" customWidth="1"/>
    <col min="7690" max="7690" width="5.90625" style="57" customWidth="1"/>
    <col min="7691" max="7691" width="6" style="57" customWidth="1"/>
    <col min="7692" max="7692" width="5.08984375" style="57" customWidth="1"/>
    <col min="7693" max="7693" width="6.6328125" style="57" customWidth="1"/>
    <col min="7694" max="7694" width="5.7265625" style="57" customWidth="1"/>
    <col min="7695" max="7695" width="6.36328125" style="57" customWidth="1"/>
    <col min="7696" max="7696" width="5.6328125" style="57" customWidth="1"/>
    <col min="7697" max="7697" width="6" style="57" customWidth="1"/>
    <col min="7698" max="7698" width="5.7265625" style="57" customWidth="1"/>
    <col min="7699" max="7699" width="5.453125" style="57" customWidth="1"/>
    <col min="7700" max="7700" width="5.7265625" style="57" customWidth="1"/>
    <col min="7701" max="7701" width="5.453125" style="57" customWidth="1"/>
    <col min="7702" max="7702" width="9.26953125" style="57" customWidth="1"/>
    <col min="7703" max="7703" width="6.90625" style="57" customWidth="1"/>
    <col min="7704" max="7704" width="7" style="57" customWidth="1"/>
    <col min="7705" max="7705" width="5.7265625" style="57" customWidth="1"/>
    <col min="7706" max="7706" width="7.453125" style="57" customWidth="1"/>
    <col min="7707" max="7707" width="6.08984375" style="57" customWidth="1"/>
    <col min="7708" max="7708" width="7" style="57" customWidth="1"/>
    <col min="7709" max="7709" width="6.26953125" style="57" customWidth="1"/>
    <col min="7710" max="7712" width="7.08984375" style="57" customWidth="1"/>
    <col min="7713" max="7713" width="6.36328125" style="57" customWidth="1"/>
    <col min="7714" max="7714" width="6.7265625" style="57" customWidth="1"/>
    <col min="7715" max="7715" width="5.90625" style="57" customWidth="1"/>
    <col min="7716" max="7716" width="7.26953125" style="57" customWidth="1"/>
    <col min="7717" max="7717" width="6.08984375" style="57" customWidth="1"/>
    <col min="7718" max="7718" width="6.7265625" style="57" customWidth="1"/>
    <col min="7719" max="7719" width="5.6328125" style="57" customWidth="1"/>
    <col min="7720" max="7720" width="6.7265625" style="57" customWidth="1"/>
    <col min="7721" max="7936" width="8.6328125" style="57"/>
    <col min="7937" max="7937" width="13" style="57" customWidth="1"/>
    <col min="7938" max="7938" width="8" style="57" customWidth="1"/>
    <col min="7939" max="7939" width="7.7265625" style="57" customWidth="1"/>
    <col min="7940" max="7940" width="7" style="57" customWidth="1"/>
    <col min="7941" max="7941" width="6.36328125" style="57" customWidth="1"/>
    <col min="7942" max="7942" width="6" style="57" customWidth="1"/>
    <col min="7943" max="7943" width="5.36328125" style="57" customWidth="1"/>
    <col min="7944" max="7944" width="6.08984375" style="57" customWidth="1"/>
    <col min="7945" max="7945" width="5.36328125" style="57" customWidth="1"/>
    <col min="7946" max="7946" width="5.90625" style="57" customWidth="1"/>
    <col min="7947" max="7947" width="6" style="57" customWidth="1"/>
    <col min="7948" max="7948" width="5.08984375" style="57" customWidth="1"/>
    <col min="7949" max="7949" width="6.6328125" style="57" customWidth="1"/>
    <col min="7950" max="7950" width="5.7265625" style="57" customWidth="1"/>
    <col min="7951" max="7951" width="6.36328125" style="57" customWidth="1"/>
    <col min="7952" max="7952" width="5.6328125" style="57" customWidth="1"/>
    <col min="7953" max="7953" width="6" style="57" customWidth="1"/>
    <col min="7954" max="7954" width="5.7265625" style="57" customWidth="1"/>
    <col min="7955" max="7955" width="5.453125" style="57" customWidth="1"/>
    <col min="7956" max="7956" width="5.7265625" style="57" customWidth="1"/>
    <col min="7957" max="7957" width="5.453125" style="57" customWidth="1"/>
    <col min="7958" max="7958" width="9.26953125" style="57" customWidth="1"/>
    <col min="7959" max="7959" width="6.90625" style="57" customWidth="1"/>
    <col min="7960" max="7960" width="7" style="57" customWidth="1"/>
    <col min="7961" max="7961" width="5.7265625" style="57" customWidth="1"/>
    <col min="7962" max="7962" width="7.453125" style="57" customWidth="1"/>
    <col min="7963" max="7963" width="6.08984375" style="57" customWidth="1"/>
    <col min="7964" max="7964" width="7" style="57" customWidth="1"/>
    <col min="7965" max="7965" width="6.26953125" style="57" customWidth="1"/>
    <col min="7966" max="7968" width="7.08984375" style="57" customWidth="1"/>
    <col min="7969" max="7969" width="6.36328125" style="57" customWidth="1"/>
    <col min="7970" max="7970" width="6.7265625" style="57" customWidth="1"/>
    <col min="7971" max="7971" width="5.90625" style="57" customWidth="1"/>
    <col min="7972" max="7972" width="7.26953125" style="57" customWidth="1"/>
    <col min="7973" max="7973" width="6.08984375" style="57" customWidth="1"/>
    <col min="7974" max="7974" width="6.7265625" style="57" customWidth="1"/>
    <col min="7975" max="7975" width="5.6328125" style="57" customWidth="1"/>
    <col min="7976" max="7976" width="6.7265625" style="57" customWidth="1"/>
    <col min="7977" max="8192" width="8.6328125" style="57"/>
    <col min="8193" max="8193" width="13" style="57" customWidth="1"/>
    <col min="8194" max="8194" width="8" style="57" customWidth="1"/>
    <col min="8195" max="8195" width="7.7265625" style="57" customWidth="1"/>
    <col min="8196" max="8196" width="7" style="57" customWidth="1"/>
    <col min="8197" max="8197" width="6.36328125" style="57" customWidth="1"/>
    <col min="8198" max="8198" width="6" style="57" customWidth="1"/>
    <col min="8199" max="8199" width="5.36328125" style="57" customWidth="1"/>
    <col min="8200" max="8200" width="6.08984375" style="57" customWidth="1"/>
    <col min="8201" max="8201" width="5.36328125" style="57" customWidth="1"/>
    <col min="8202" max="8202" width="5.90625" style="57" customWidth="1"/>
    <col min="8203" max="8203" width="6" style="57" customWidth="1"/>
    <col min="8204" max="8204" width="5.08984375" style="57" customWidth="1"/>
    <col min="8205" max="8205" width="6.6328125" style="57" customWidth="1"/>
    <col min="8206" max="8206" width="5.7265625" style="57" customWidth="1"/>
    <col min="8207" max="8207" width="6.36328125" style="57" customWidth="1"/>
    <col min="8208" max="8208" width="5.6328125" style="57" customWidth="1"/>
    <col min="8209" max="8209" width="6" style="57" customWidth="1"/>
    <col min="8210" max="8210" width="5.7265625" style="57" customWidth="1"/>
    <col min="8211" max="8211" width="5.453125" style="57" customWidth="1"/>
    <col min="8212" max="8212" width="5.7265625" style="57" customWidth="1"/>
    <col min="8213" max="8213" width="5.453125" style="57" customWidth="1"/>
    <col min="8214" max="8214" width="9.26953125" style="57" customWidth="1"/>
    <col min="8215" max="8215" width="6.90625" style="57" customWidth="1"/>
    <col min="8216" max="8216" width="7" style="57" customWidth="1"/>
    <col min="8217" max="8217" width="5.7265625" style="57" customWidth="1"/>
    <col min="8218" max="8218" width="7.453125" style="57" customWidth="1"/>
    <col min="8219" max="8219" width="6.08984375" style="57" customWidth="1"/>
    <col min="8220" max="8220" width="7" style="57" customWidth="1"/>
    <col min="8221" max="8221" width="6.26953125" style="57" customWidth="1"/>
    <col min="8222" max="8224" width="7.08984375" style="57" customWidth="1"/>
    <col min="8225" max="8225" width="6.36328125" style="57" customWidth="1"/>
    <col min="8226" max="8226" width="6.7265625" style="57" customWidth="1"/>
    <col min="8227" max="8227" width="5.90625" style="57" customWidth="1"/>
    <col min="8228" max="8228" width="7.26953125" style="57" customWidth="1"/>
    <col min="8229" max="8229" width="6.08984375" style="57" customWidth="1"/>
    <col min="8230" max="8230" width="6.7265625" style="57" customWidth="1"/>
    <col min="8231" max="8231" width="5.6328125" style="57" customWidth="1"/>
    <col min="8232" max="8232" width="6.7265625" style="57" customWidth="1"/>
    <col min="8233" max="8448" width="8.6328125" style="57"/>
    <col min="8449" max="8449" width="13" style="57" customWidth="1"/>
    <col min="8450" max="8450" width="8" style="57" customWidth="1"/>
    <col min="8451" max="8451" width="7.7265625" style="57" customWidth="1"/>
    <col min="8452" max="8452" width="7" style="57" customWidth="1"/>
    <col min="8453" max="8453" width="6.36328125" style="57" customWidth="1"/>
    <col min="8454" max="8454" width="6" style="57" customWidth="1"/>
    <col min="8455" max="8455" width="5.36328125" style="57" customWidth="1"/>
    <col min="8456" max="8456" width="6.08984375" style="57" customWidth="1"/>
    <col min="8457" max="8457" width="5.36328125" style="57" customWidth="1"/>
    <col min="8458" max="8458" width="5.90625" style="57" customWidth="1"/>
    <col min="8459" max="8459" width="6" style="57" customWidth="1"/>
    <col min="8460" max="8460" width="5.08984375" style="57" customWidth="1"/>
    <col min="8461" max="8461" width="6.6328125" style="57" customWidth="1"/>
    <col min="8462" max="8462" width="5.7265625" style="57" customWidth="1"/>
    <col min="8463" max="8463" width="6.36328125" style="57" customWidth="1"/>
    <col min="8464" max="8464" width="5.6328125" style="57" customWidth="1"/>
    <col min="8465" max="8465" width="6" style="57" customWidth="1"/>
    <col min="8466" max="8466" width="5.7265625" style="57" customWidth="1"/>
    <col min="8467" max="8467" width="5.453125" style="57" customWidth="1"/>
    <col min="8468" max="8468" width="5.7265625" style="57" customWidth="1"/>
    <col min="8469" max="8469" width="5.453125" style="57" customWidth="1"/>
    <col min="8470" max="8470" width="9.26953125" style="57" customWidth="1"/>
    <col min="8471" max="8471" width="6.90625" style="57" customWidth="1"/>
    <col min="8472" max="8472" width="7" style="57" customWidth="1"/>
    <col min="8473" max="8473" width="5.7265625" style="57" customWidth="1"/>
    <col min="8474" max="8474" width="7.453125" style="57" customWidth="1"/>
    <col min="8475" max="8475" width="6.08984375" style="57" customWidth="1"/>
    <col min="8476" max="8476" width="7" style="57" customWidth="1"/>
    <col min="8477" max="8477" width="6.26953125" style="57" customWidth="1"/>
    <col min="8478" max="8480" width="7.08984375" style="57" customWidth="1"/>
    <col min="8481" max="8481" width="6.36328125" style="57" customWidth="1"/>
    <col min="8482" max="8482" width="6.7265625" style="57" customWidth="1"/>
    <col min="8483" max="8483" width="5.90625" style="57" customWidth="1"/>
    <col min="8484" max="8484" width="7.26953125" style="57" customWidth="1"/>
    <col min="8485" max="8485" width="6.08984375" style="57" customWidth="1"/>
    <col min="8486" max="8486" width="6.7265625" style="57" customWidth="1"/>
    <col min="8487" max="8487" width="5.6328125" style="57" customWidth="1"/>
    <col min="8488" max="8488" width="6.7265625" style="57" customWidth="1"/>
    <col min="8489" max="8704" width="8.6328125" style="57"/>
    <col min="8705" max="8705" width="13" style="57" customWidth="1"/>
    <col min="8706" max="8706" width="8" style="57" customWidth="1"/>
    <col min="8707" max="8707" width="7.7265625" style="57" customWidth="1"/>
    <col min="8708" max="8708" width="7" style="57" customWidth="1"/>
    <col min="8709" max="8709" width="6.36328125" style="57" customWidth="1"/>
    <col min="8710" max="8710" width="6" style="57" customWidth="1"/>
    <col min="8711" max="8711" width="5.36328125" style="57" customWidth="1"/>
    <col min="8712" max="8712" width="6.08984375" style="57" customWidth="1"/>
    <col min="8713" max="8713" width="5.36328125" style="57" customWidth="1"/>
    <col min="8714" max="8714" width="5.90625" style="57" customWidth="1"/>
    <col min="8715" max="8715" width="6" style="57" customWidth="1"/>
    <col min="8716" max="8716" width="5.08984375" style="57" customWidth="1"/>
    <col min="8717" max="8717" width="6.6328125" style="57" customWidth="1"/>
    <col min="8718" max="8718" width="5.7265625" style="57" customWidth="1"/>
    <col min="8719" max="8719" width="6.36328125" style="57" customWidth="1"/>
    <col min="8720" max="8720" width="5.6328125" style="57" customWidth="1"/>
    <col min="8721" max="8721" width="6" style="57" customWidth="1"/>
    <col min="8722" max="8722" width="5.7265625" style="57" customWidth="1"/>
    <col min="8723" max="8723" width="5.453125" style="57" customWidth="1"/>
    <col min="8724" max="8724" width="5.7265625" style="57" customWidth="1"/>
    <col min="8725" max="8725" width="5.453125" style="57" customWidth="1"/>
    <col min="8726" max="8726" width="9.26953125" style="57" customWidth="1"/>
    <col min="8727" max="8727" width="6.90625" style="57" customWidth="1"/>
    <col min="8728" max="8728" width="7" style="57" customWidth="1"/>
    <col min="8729" max="8729" width="5.7265625" style="57" customWidth="1"/>
    <col min="8730" max="8730" width="7.453125" style="57" customWidth="1"/>
    <col min="8731" max="8731" width="6.08984375" style="57" customWidth="1"/>
    <col min="8732" max="8732" width="7" style="57" customWidth="1"/>
    <col min="8733" max="8733" width="6.26953125" style="57" customWidth="1"/>
    <col min="8734" max="8736" width="7.08984375" style="57" customWidth="1"/>
    <col min="8737" max="8737" width="6.36328125" style="57" customWidth="1"/>
    <col min="8738" max="8738" width="6.7265625" style="57" customWidth="1"/>
    <col min="8739" max="8739" width="5.90625" style="57" customWidth="1"/>
    <col min="8740" max="8740" width="7.26953125" style="57" customWidth="1"/>
    <col min="8741" max="8741" width="6.08984375" style="57" customWidth="1"/>
    <col min="8742" max="8742" width="6.7265625" style="57" customWidth="1"/>
    <col min="8743" max="8743" width="5.6328125" style="57" customWidth="1"/>
    <col min="8744" max="8744" width="6.7265625" style="57" customWidth="1"/>
    <col min="8745" max="8960" width="8.6328125" style="57"/>
    <col min="8961" max="8961" width="13" style="57" customWidth="1"/>
    <col min="8962" max="8962" width="8" style="57" customWidth="1"/>
    <col min="8963" max="8963" width="7.7265625" style="57" customWidth="1"/>
    <col min="8964" max="8964" width="7" style="57" customWidth="1"/>
    <col min="8965" max="8965" width="6.36328125" style="57" customWidth="1"/>
    <col min="8966" max="8966" width="6" style="57" customWidth="1"/>
    <col min="8967" max="8967" width="5.36328125" style="57" customWidth="1"/>
    <col min="8968" max="8968" width="6.08984375" style="57" customWidth="1"/>
    <col min="8969" max="8969" width="5.36328125" style="57" customWidth="1"/>
    <col min="8970" max="8970" width="5.90625" style="57" customWidth="1"/>
    <col min="8971" max="8971" width="6" style="57" customWidth="1"/>
    <col min="8972" max="8972" width="5.08984375" style="57" customWidth="1"/>
    <col min="8973" max="8973" width="6.6328125" style="57" customWidth="1"/>
    <col min="8974" max="8974" width="5.7265625" style="57" customWidth="1"/>
    <col min="8975" max="8975" width="6.36328125" style="57" customWidth="1"/>
    <col min="8976" max="8976" width="5.6328125" style="57" customWidth="1"/>
    <col min="8977" max="8977" width="6" style="57" customWidth="1"/>
    <col min="8978" max="8978" width="5.7265625" style="57" customWidth="1"/>
    <col min="8979" max="8979" width="5.453125" style="57" customWidth="1"/>
    <col min="8980" max="8980" width="5.7265625" style="57" customWidth="1"/>
    <col min="8981" max="8981" width="5.453125" style="57" customWidth="1"/>
    <col min="8982" max="8982" width="9.26953125" style="57" customWidth="1"/>
    <col min="8983" max="8983" width="6.90625" style="57" customWidth="1"/>
    <col min="8984" max="8984" width="7" style="57" customWidth="1"/>
    <col min="8985" max="8985" width="5.7265625" style="57" customWidth="1"/>
    <col min="8986" max="8986" width="7.453125" style="57" customWidth="1"/>
    <col min="8987" max="8987" width="6.08984375" style="57" customWidth="1"/>
    <col min="8988" max="8988" width="7" style="57" customWidth="1"/>
    <col min="8989" max="8989" width="6.26953125" style="57" customWidth="1"/>
    <col min="8990" max="8992" width="7.08984375" style="57" customWidth="1"/>
    <col min="8993" max="8993" width="6.36328125" style="57" customWidth="1"/>
    <col min="8994" max="8994" width="6.7265625" style="57" customWidth="1"/>
    <col min="8995" max="8995" width="5.90625" style="57" customWidth="1"/>
    <col min="8996" max="8996" width="7.26953125" style="57" customWidth="1"/>
    <col min="8997" max="8997" width="6.08984375" style="57" customWidth="1"/>
    <col min="8998" max="8998" width="6.7265625" style="57" customWidth="1"/>
    <col min="8999" max="8999" width="5.6328125" style="57" customWidth="1"/>
    <col min="9000" max="9000" width="6.7265625" style="57" customWidth="1"/>
    <col min="9001" max="9216" width="8.6328125" style="57"/>
    <col min="9217" max="9217" width="13" style="57" customWidth="1"/>
    <col min="9218" max="9218" width="8" style="57" customWidth="1"/>
    <col min="9219" max="9219" width="7.7265625" style="57" customWidth="1"/>
    <col min="9220" max="9220" width="7" style="57" customWidth="1"/>
    <col min="9221" max="9221" width="6.36328125" style="57" customWidth="1"/>
    <col min="9222" max="9222" width="6" style="57" customWidth="1"/>
    <col min="9223" max="9223" width="5.36328125" style="57" customWidth="1"/>
    <col min="9224" max="9224" width="6.08984375" style="57" customWidth="1"/>
    <col min="9225" max="9225" width="5.36328125" style="57" customWidth="1"/>
    <col min="9226" max="9226" width="5.90625" style="57" customWidth="1"/>
    <col min="9227" max="9227" width="6" style="57" customWidth="1"/>
    <col min="9228" max="9228" width="5.08984375" style="57" customWidth="1"/>
    <col min="9229" max="9229" width="6.6328125" style="57" customWidth="1"/>
    <col min="9230" max="9230" width="5.7265625" style="57" customWidth="1"/>
    <col min="9231" max="9231" width="6.36328125" style="57" customWidth="1"/>
    <col min="9232" max="9232" width="5.6328125" style="57" customWidth="1"/>
    <col min="9233" max="9233" width="6" style="57" customWidth="1"/>
    <col min="9234" max="9234" width="5.7265625" style="57" customWidth="1"/>
    <col min="9235" max="9235" width="5.453125" style="57" customWidth="1"/>
    <col min="9236" max="9236" width="5.7265625" style="57" customWidth="1"/>
    <col min="9237" max="9237" width="5.453125" style="57" customWidth="1"/>
    <col min="9238" max="9238" width="9.26953125" style="57" customWidth="1"/>
    <col min="9239" max="9239" width="6.90625" style="57" customWidth="1"/>
    <col min="9240" max="9240" width="7" style="57" customWidth="1"/>
    <col min="9241" max="9241" width="5.7265625" style="57" customWidth="1"/>
    <col min="9242" max="9242" width="7.453125" style="57" customWidth="1"/>
    <col min="9243" max="9243" width="6.08984375" style="57" customWidth="1"/>
    <col min="9244" max="9244" width="7" style="57" customWidth="1"/>
    <col min="9245" max="9245" width="6.26953125" style="57" customWidth="1"/>
    <col min="9246" max="9248" width="7.08984375" style="57" customWidth="1"/>
    <col min="9249" max="9249" width="6.36328125" style="57" customWidth="1"/>
    <col min="9250" max="9250" width="6.7265625" style="57" customWidth="1"/>
    <col min="9251" max="9251" width="5.90625" style="57" customWidth="1"/>
    <col min="9252" max="9252" width="7.26953125" style="57" customWidth="1"/>
    <col min="9253" max="9253" width="6.08984375" style="57" customWidth="1"/>
    <col min="9254" max="9254" width="6.7265625" style="57" customWidth="1"/>
    <col min="9255" max="9255" width="5.6328125" style="57" customWidth="1"/>
    <col min="9256" max="9256" width="6.7265625" style="57" customWidth="1"/>
    <col min="9257" max="9472" width="8.6328125" style="57"/>
    <col min="9473" max="9473" width="13" style="57" customWidth="1"/>
    <col min="9474" max="9474" width="8" style="57" customWidth="1"/>
    <col min="9475" max="9475" width="7.7265625" style="57" customWidth="1"/>
    <col min="9476" max="9476" width="7" style="57" customWidth="1"/>
    <col min="9477" max="9477" width="6.36328125" style="57" customWidth="1"/>
    <col min="9478" max="9478" width="6" style="57" customWidth="1"/>
    <col min="9479" max="9479" width="5.36328125" style="57" customWidth="1"/>
    <col min="9480" max="9480" width="6.08984375" style="57" customWidth="1"/>
    <col min="9481" max="9481" width="5.36328125" style="57" customWidth="1"/>
    <col min="9482" max="9482" width="5.90625" style="57" customWidth="1"/>
    <col min="9483" max="9483" width="6" style="57" customWidth="1"/>
    <col min="9484" max="9484" width="5.08984375" style="57" customWidth="1"/>
    <col min="9485" max="9485" width="6.6328125" style="57" customWidth="1"/>
    <col min="9486" max="9486" width="5.7265625" style="57" customWidth="1"/>
    <col min="9487" max="9487" width="6.36328125" style="57" customWidth="1"/>
    <col min="9488" max="9488" width="5.6328125" style="57" customWidth="1"/>
    <col min="9489" max="9489" width="6" style="57" customWidth="1"/>
    <col min="9490" max="9490" width="5.7265625" style="57" customWidth="1"/>
    <col min="9491" max="9491" width="5.453125" style="57" customWidth="1"/>
    <col min="9492" max="9492" width="5.7265625" style="57" customWidth="1"/>
    <col min="9493" max="9493" width="5.453125" style="57" customWidth="1"/>
    <col min="9494" max="9494" width="9.26953125" style="57" customWidth="1"/>
    <col min="9495" max="9495" width="6.90625" style="57" customWidth="1"/>
    <col min="9496" max="9496" width="7" style="57" customWidth="1"/>
    <col min="9497" max="9497" width="5.7265625" style="57" customWidth="1"/>
    <col min="9498" max="9498" width="7.453125" style="57" customWidth="1"/>
    <col min="9499" max="9499" width="6.08984375" style="57" customWidth="1"/>
    <col min="9500" max="9500" width="7" style="57" customWidth="1"/>
    <col min="9501" max="9501" width="6.26953125" style="57" customWidth="1"/>
    <col min="9502" max="9504" width="7.08984375" style="57" customWidth="1"/>
    <col min="9505" max="9505" width="6.36328125" style="57" customWidth="1"/>
    <col min="9506" max="9506" width="6.7265625" style="57" customWidth="1"/>
    <col min="9507" max="9507" width="5.90625" style="57" customWidth="1"/>
    <col min="9508" max="9508" width="7.26953125" style="57" customWidth="1"/>
    <col min="9509" max="9509" width="6.08984375" style="57" customWidth="1"/>
    <col min="9510" max="9510" width="6.7265625" style="57" customWidth="1"/>
    <col min="9511" max="9511" width="5.6328125" style="57" customWidth="1"/>
    <col min="9512" max="9512" width="6.7265625" style="57" customWidth="1"/>
    <col min="9513" max="9728" width="8.6328125" style="57"/>
    <col min="9729" max="9729" width="13" style="57" customWidth="1"/>
    <col min="9730" max="9730" width="8" style="57" customWidth="1"/>
    <col min="9731" max="9731" width="7.7265625" style="57" customWidth="1"/>
    <col min="9732" max="9732" width="7" style="57" customWidth="1"/>
    <col min="9733" max="9733" width="6.36328125" style="57" customWidth="1"/>
    <col min="9734" max="9734" width="6" style="57" customWidth="1"/>
    <col min="9735" max="9735" width="5.36328125" style="57" customWidth="1"/>
    <col min="9736" max="9736" width="6.08984375" style="57" customWidth="1"/>
    <col min="9737" max="9737" width="5.36328125" style="57" customWidth="1"/>
    <col min="9738" max="9738" width="5.90625" style="57" customWidth="1"/>
    <col min="9739" max="9739" width="6" style="57" customWidth="1"/>
    <col min="9740" max="9740" width="5.08984375" style="57" customWidth="1"/>
    <col min="9741" max="9741" width="6.6328125" style="57" customWidth="1"/>
    <col min="9742" max="9742" width="5.7265625" style="57" customWidth="1"/>
    <col min="9743" max="9743" width="6.36328125" style="57" customWidth="1"/>
    <col min="9744" max="9744" width="5.6328125" style="57" customWidth="1"/>
    <col min="9745" max="9745" width="6" style="57" customWidth="1"/>
    <col min="9746" max="9746" width="5.7265625" style="57" customWidth="1"/>
    <col min="9747" max="9747" width="5.453125" style="57" customWidth="1"/>
    <col min="9748" max="9748" width="5.7265625" style="57" customWidth="1"/>
    <col min="9749" max="9749" width="5.453125" style="57" customWidth="1"/>
    <col min="9750" max="9750" width="9.26953125" style="57" customWidth="1"/>
    <col min="9751" max="9751" width="6.90625" style="57" customWidth="1"/>
    <col min="9752" max="9752" width="7" style="57" customWidth="1"/>
    <col min="9753" max="9753" width="5.7265625" style="57" customWidth="1"/>
    <col min="9754" max="9754" width="7.453125" style="57" customWidth="1"/>
    <col min="9755" max="9755" width="6.08984375" style="57" customWidth="1"/>
    <col min="9756" max="9756" width="7" style="57" customWidth="1"/>
    <col min="9757" max="9757" width="6.26953125" style="57" customWidth="1"/>
    <col min="9758" max="9760" width="7.08984375" style="57" customWidth="1"/>
    <col min="9761" max="9761" width="6.36328125" style="57" customWidth="1"/>
    <col min="9762" max="9762" width="6.7265625" style="57" customWidth="1"/>
    <col min="9763" max="9763" width="5.90625" style="57" customWidth="1"/>
    <col min="9764" max="9764" width="7.26953125" style="57" customWidth="1"/>
    <col min="9765" max="9765" width="6.08984375" style="57" customWidth="1"/>
    <col min="9766" max="9766" width="6.7265625" style="57" customWidth="1"/>
    <col min="9767" max="9767" width="5.6328125" style="57" customWidth="1"/>
    <col min="9768" max="9768" width="6.7265625" style="57" customWidth="1"/>
    <col min="9769" max="9984" width="8.6328125" style="57"/>
    <col min="9985" max="9985" width="13" style="57" customWidth="1"/>
    <col min="9986" max="9986" width="8" style="57" customWidth="1"/>
    <col min="9987" max="9987" width="7.7265625" style="57" customWidth="1"/>
    <col min="9988" max="9988" width="7" style="57" customWidth="1"/>
    <col min="9989" max="9989" width="6.36328125" style="57" customWidth="1"/>
    <col min="9990" max="9990" width="6" style="57" customWidth="1"/>
    <col min="9991" max="9991" width="5.36328125" style="57" customWidth="1"/>
    <col min="9992" max="9992" width="6.08984375" style="57" customWidth="1"/>
    <col min="9993" max="9993" width="5.36328125" style="57" customWidth="1"/>
    <col min="9994" max="9994" width="5.90625" style="57" customWidth="1"/>
    <col min="9995" max="9995" width="6" style="57" customWidth="1"/>
    <col min="9996" max="9996" width="5.08984375" style="57" customWidth="1"/>
    <col min="9997" max="9997" width="6.6328125" style="57" customWidth="1"/>
    <col min="9998" max="9998" width="5.7265625" style="57" customWidth="1"/>
    <col min="9999" max="9999" width="6.36328125" style="57" customWidth="1"/>
    <col min="10000" max="10000" width="5.6328125" style="57" customWidth="1"/>
    <col min="10001" max="10001" width="6" style="57" customWidth="1"/>
    <col min="10002" max="10002" width="5.7265625" style="57" customWidth="1"/>
    <col min="10003" max="10003" width="5.453125" style="57" customWidth="1"/>
    <col min="10004" max="10004" width="5.7265625" style="57" customWidth="1"/>
    <col min="10005" max="10005" width="5.453125" style="57" customWidth="1"/>
    <col min="10006" max="10006" width="9.26953125" style="57" customWidth="1"/>
    <col min="10007" max="10007" width="6.90625" style="57" customWidth="1"/>
    <col min="10008" max="10008" width="7" style="57" customWidth="1"/>
    <col min="10009" max="10009" width="5.7265625" style="57" customWidth="1"/>
    <col min="10010" max="10010" width="7.453125" style="57" customWidth="1"/>
    <col min="10011" max="10011" width="6.08984375" style="57" customWidth="1"/>
    <col min="10012" max="10012" width="7" style="57" customWidth="1"/>
    <col min="10013" max="10013" width="6.26953125" style="57" customWidth="1"/>
    <col min="10014" max="10016" width="7.08984375" style="57" customWidth="1"/>
    <col min="10017" max="10017" width="6.36328125" style="57" customWidth="1"/>
    <col min="10018" max="10018" width="6.7265625" style="57" customWidth="1"/>
    <col min="10019" max="10019" width="5.90625" style="57" customWidth="1"/>
    <col min="10020" max="10020" width="7.26953125" style="57" customWidth="1"/>
    <col min="10021" max="10021" width="6.08984375" style="57" customWidth="1"/>
    <col min="10022" max="10022" width="6.7265625" style="57" customWidth="1"/>
    <col min="10023" max="10023" width="5.6328125" style="57" customWidth="1"/>
    <col min="10024" max="10024" width="6.7265625" style="57" customWidth="1"/>
    <col min="10025" max="10240" width="8.6328125" style="57"/>
    <col min="10241" max="10241" width="13" style="57" customWidth="1"/>
    <col min="10242" max="10242" width="8" style="57" customWidth="1"/>
    <col min="10243" max="10243" width="7.7265625" style="57" customWidth="1"/>
    <col min="10244" max="10244" width="7" style="57" customWidth="1"/>
    <col min="10245" max="10245" width="6.36328125" style="57" customWidth="1"/>
    <col min="10246" max="10246" width="6" style="57" customWidth="1"/>
    <col min="10247" max="10247" width="5.36328125" style="57" customWidth="1"/>
    <col min="10248" max="10248" width="6.08984375" style="57" customWidth="1"/>
    <col min="10249" max="10249" width="5.36328125" style="57" customWidth="1"/>
    <col min="10250" max="10250" width="5.90625" style="57" customWidth="1"/>
    <col min="10251" max="10251" width="6" style="57" customWidth="1"/>
    <col min="10252" max="10252" width="5.08984375" style="57" customWidth="1"/>
    <col min="10253" max="10253" width="6.6328125" style="57" customWidth="1"/>
    <col min="10254" max="10254" width="5.7265625" style="57" customWidth="1"/>
    <col min="10255" max="10255" width="6.36328125" style="57" customWidth="1"/>
    <col min="10256" max="10256" width="5.6328125" style="57" customWidth="1"/>
    <col min="10257" max="10257" width="6" style="57" customWidth="1"/>
    <col min="10258" max="10258" width="5.7265625" style="57" customWidth="1"/>
    <col min="10259" max="10259" width="5.453125" style="57" customWidth="1"/>
    <col min="10260" max="10260" width="5.7265625" style="57" customWidth="1"/>
    <col min="10261" max="10261" width="5.453125" style="57" customWidth="1"/>
    <col min="10262" max="10262" width="9.26953125" style="57" customWidth="1"/>
    <col min="10263" max="10263" width="6.90625" style="57" customWidth="1"/>
    <col min="10264" max="10264" width="7" style="57" customWidth="1"/>
    <col min="10265" max="10265" width="5.7265625" style="57" customWidth="1"/>
    <col min="10266" max="10266" width="7.453125" style="57" customWidth="1"/>
    <col min="10267" max="10267" width="6.08984375" style="57" customWidth="1"/>
    <col min="10268" max="10268" width="7" style="57" customWidth="1"/>
    <col min="10269" max="10269" width="6.26953125" style="57" customWidth="1"/>
    <col min="10270" max="10272" width="7.08984375" style="57" customWidth="1"/>
    <col min="10273" max="10273" width="6.36328125" style="57" customWidth="1"/>
    <col min="10274" max="10274" width="6.7265625" style="57" customWidth="1"/>
    <col min="10275" max="10275" width="5.90625" style="57" customWidth="1"/>
    <col min="10276" max="10276" width="7.26953125" style="57" customWidth="1"/>
    <col min="10277" max="10277" width="6.08984375" style="57" customWidth="1"/>
    <col min="10278" max="10278" width="6.7265625" style="57" customWidth="1"/>
    <col min="10279" max="10279" width="5.6328125" style="57" customWidth="1"/>
    <col min="10280" max="10280" width="6.7265625" style="57" customWidth="1"/>
    <col min="10281" max="10496" width="8.6328125" style="57"/>
    <col min="10497" max="10497" width="13" style="57" customWidth="1"/>
    <col min="10498" max="10498" width="8" style="57" customWidth="1"/>
    <col min="10499" max="10499" width="7.7265625" style="57" customWidth="1"/>
    <col min="10500" max="10500" width="7" style="57" customWidth="1"/>
    <col min="10501" max="10501" width="6.36328125" style="57" customWidth="1"/>
    <col min="10502" max="10502" width="6" style="57" customWidth="1"/>
    <col min="10503" max="10503" width="5.36328125" style="57" customWidth="1"/>
    <col min="10504" max="10504" width="6.08984375" style="57" customWidth="1"/>
    <col min="10505" max="10505" width="5.36328125" style="57" customWidth="1"/>
    <col min="10506" max="10506" width="5.90625" style="57" customWidth="1"/>
    <col min="10507" max="10507" width="6" style="57" customWidth="1"/>
    <col min="10508" max="10508" width="5.08984375" style="57" customWidth="1"/>
    <col min="10509" max="10509" width="6.6328125" style="57" customWidth="1"/>
    <col min="10510" max="10510" width="5.7265625" style="57" customWidth="1"/>
    <col min="10511" max="10511" width="6.36328125" style="57" customWidth="1"/>
    <col min="10512" max="10512" width="5.6328125" style="57" customWidth="1"/>
    <col min="10513" max="10513" width="6" style="57" customWidth="1"/>
    <col min="10514" max="10514" width="5.7265625" style="57" customWidth="1"/>
    <col min="10515" max="10515" width="5.453125" style="57" customWidth="1"/>
    <col min="10516" max="10516" width="5.7265625" style="57" customWidth="1"/>
    <col min="10517" max="10517" width="5.453125" style="57" customWidth="1"/>
    <col min="10518" max="10518" width="9.26953125" style="57" customWidth="1"/>
    <col min="10519" max="10519" width="6.90625" style="57" customWidth="1"/>
    <col min="10520" max="10520" width="7" style="57" customWidth="1"/>
    <col min="10521" max="10521" width="5.7265625" style="57" customWidth="1"/>
    <col min="10522" max="10522" width="7.453125" style="57" customWidth="1"/>
    <col min="10523" max="10523" width="6.08984375" style="57" customWidth="1"/>
    <col min="10524" max="10524" width="7" style="57" customWidth="1"/>
    <col min="10525" max="10525" width="6.26953125" style="57" customWidth="1"/>
    <col min="10526" max="10528" width="7.08984375" style="57" customWidth="1"/>
    <col min="10529" max="10529" width="6.36328125" style="57" customWidth="1"/>
    <col min="10530" max="10530" width="6.7265625" style="57" customWidth="1"/>
    <col min="10531" max="10531" width="5.90625" style="57" customWidth="1"/>
    <col min="10532" max="10532" width="7.26953125" style="57" customWidth="1"/>
    <col min="10533" max="10533" width="6.08984375" style="57" customWidth="1"/>
    <col min="10534" max="10534" width="6.7265625" style="57" customWidth="1"/>
    <col min="10535" max="10535" width="5.6328125" style="57" customWidth="1"/>
    <col min="10536" max="10536" width="6.7265625" style="57" customWidth="1"/>
    <col min="10537" max="10752" width="8.6328125" style="57"/>
    <col min="10753" max="10753" width="13" style="57" customWidth="1"/>
    <col min="10754" max="10754" width="8" style="57" customWidth="1"/>
    <col min="10755" max="10755" width="7.7265625" style="57" customWidth="1"/>
    <col min="10756" max="10756" width="7" style="57" customWidth="1"/>
    <col min="10757" max="10757" width="6.36328125" style="57" customWidth="1"/>
    <col min="10758" max="10758" width="6" style="57" customWidth="1"/>
    <col min="10759" max="10759" width="5.36328125" style="57" customWidth="1"/>
    <col min="10760" max="10760" width="6.08984375" style="57" customWidth="1"/>
    <col min="10761" max="10761" width="5.36328125" style="57" customWidth="1"/>
    <col min="10762" max="10762" width="5.90625" style="57" customWidth="1"/>
    <col min="10763" max="10763" width="6" style="57" customWidth="1"/>
    <col min="10764" max="10764" width="5.08984375" style="57" customWidth="1"/>
    <col min="10765" max="10765" width="6.6328125" style="57" customWidth="1"/>
    <col min="10766" max="10766" width="5.7265625" style="57" customWidth="1"/>
    <col min="10767" max="10767" width="6.36328125" style="57" customWidth="1"/>
    <col min="10768" max="10768" width="5.6328125" style="57" customWidth="1"/>
    <col min="10769" max="10769" width="6" style="57" customWidth="1"/>
    <col min="10770" max="10770" width="5.7265625" style="57" customWidth="1"/>
    <col min="10771" max="10771" width="5.453125" style="57" customWidth="1"/>
    <col min="10772" max="10772" width="5.7265625" style="57" customWidth="1"/>
    <col min="10773" max="10773" width="5.453125" style="57" customWidth="1"/>
    <col min="10774" max="10774" width="9.26953125" style="57" customWidth="1"/>
    <col min="10775" max="10775" width="6.90625" style="57" customWidth="1"/>
    <col min="10776" max="10776" width="7" style="57" customWidth="1"/>
    <col min="10777" max="10777" width="5.7265625" style="57" customWidth="1"/>
    <col min="10778" max="10778" width="7.453125" style="57" customWidth="1"/>
    <col min="10779" max="10779" width="6.08984375" style="57" customWidth="1"/>
    <col min="10780" max="10780" width="7" style="57" customWidth="1"/>
    <col min="10781" max="10781" width="6.26953125" style="57" customWidth="1"/>
    <col min="10782" max="10784" width="7.08984375" style="57" customWidth="1"/>
    <col min="10785" max="10785" width="6.36328125" style="57" customWidth="1"/>
    <col min="10786" max="10786" width="6.7265625" style="57" customWidth="1"/>
    <col min="10787" max="10787" width="5.90625" style="57" customWidth="1"/>
    <col min="10788" max="10788" width="7.26953125" style="57" customWidth="1"/>
    <col min="10789" max="10789" width="6.08984375" style="57" customWidth="1"/>
    <col min="10790" max="10790" width="6.7265625" style="57" customWidth="1"/>
    <col min="10791" max="10791" width="5.6328125" style="57" customWidth="1"/>
    <col min="10792" max="10792" width="6.7265625" style="57" customWidth="1"/>
    <col min="10793" max="11008" width="8.6328125" style="57"/>
    <col min="11009" max="11009" width="13" style="57" customWidth="1"/>
    <col min="11010" max="11010" width="8" style="57" customWidth="1"/>
    <col min="11011" max="11011" width="7.7265625" style="57" customWidth="1"/>
    <col min="11012" max="11012" width="7" style="57" customWidth="1"/>
    <col min="11013" max="11013" width="6.36328125" style="57" customWidth="1"/>
    <col min="11014" max="11014" width="6" style="57" customWidth="1"/>
    <col min="11015" max="11015" width="5.36328125" style="57" customWidth="1"/>
    <col min="11016" max="11016" width="6.08984375" style="57" customWidth="1"/>
    <col min="11017" max="11017" width="5.36328125" style="57" customWidth="1"/>
    <col min="11018" max="11018" width="5.90625" style="57" customWidth="1"/>
    <col min="11019" max="11019" width="6" style="57" customWidth="1"/>
    <col min="11020" max="11020" width="5.08984375" style="57" customWidth="1"/>
    <col min="11021" max="11021" width="6.6328125" style="57" customWidth="1"/>
    <col min="11022" max="11022" width="5.7265625" style="57" customWidth="1"/>
    <col min="11023" max="11023" width="6.36328125" style="57" customWidth="1"/>
    <col min="11024" max="11024" width="5.6328125" style="57" customWidth="1"/>
    <col min="11025" max="11025" width="6" style="57" customWidth="1"/>
    <col min="11026" max="11026" width="5.7265625" style="57" customWidth="1"/>
    <col min="11027" max="11027" width="5.453125" style="57" customWidth="1"/>
    <col min="11028" max="11028" width="5.7265625" style="57" customWidth="1"/>
    <col min="11029" max="11029" width="5.453125" style="57" customWidth="1"/>
    <col min="11030" max="11030" width="9.26953125" style="57" customWidth="1"/>
    <col min="11031" max="11031" width="6.90625" style="57" customWidth="1"/>
    <col min="11032" max="11032" width="7" style="57" customWidth="1"/>
    <col min="11033" max="11033" width="5.7265625" style="57" customWidth="1"/>
    <col min="11034" max="11034" width="7.453125" style="57" customWidth="1"/>
    <col min="11035" max="11035" width="6.08984375" style="57" customWidth="1"/>
    <col min="11036" max="11036" width="7" style="57" customWidth="1"/>
    <col min="11037" max="11037" width="6.26953125" style="57" customWidth="1"/>
    <col min="11038" max="11040" width="7.08984375" style="57" customWidth="1"/>
    <col min="11041" max="11041" width="6.36328125" style="57" customWidth="1"/>
    <col min="11042" max="11042" width="6.7265625" style="57" customWidth="1"/>
    <col min="11043" max="11043" width="5.90625" style="57" customWidth="1"/>
    <col min="11044" max="11044" width="7.26953125" style="57" customWidth="1"/>
    <col min="11045" max="11045" width="6.08984375" style="57" customWidth="1"/>
    <col min="11046" max="11046" width="6.7265625" style="57" customWidth="1"/>
    <col min="11047" max="11047" width="5.6328125" style="57" customWidth="1"/>
    <col min="11048" max="11048" width="6.7265625" style="57" customWidth="1"/>
    <col min="11049" max="11264" width="8.6328125" style="57"/>
    <col min="11265" max="11265" width="13" style="57" customWidth="1"/>
    <col min="11266" max="11266" width="8" style="57" customWidth="1"/>
    <col min="11267" max="11267" width="7.7265625" style="57" customWidth="1"/>
    <col min="11268" max="11268" width="7" style="57" customWidth="1"/>
    <col min="11269" max="11269" width="6.36328125" style="57" customWidth="1"/>
    <col min="11270" max="11270" width="6" style="57" customWidth="1"/>
    <col min="11271" max="11271" width="5.36328125" style="57" customWidth="1"/>
    <col min="11272" max="11272" width="6.08984375" style="57" customWidth="1"/>
    <col min="11273" max="11273" width="5.36328125" style="57" customWidth="1"/>
    <col min="11274" max="11274" width="5.90625" style="57" customWidth="1"/>
    <col min="11275" max="11275" width="6" style="57" customWidth="1"/>
    <col min="11276" max="11276" width="5.08984375" style="57" customWidth="1"/>
    <col min="11277" max="11277" width="6.6328125" style="57" customWidth="1"/>
    <col min="11278" max="11278" width="5.7265625" style="57" customWidth="1"/>
    <col min="11279" max="11279" width="6.36328125" style="57" customWidth="1"/>
    <col min="11280" max="11280" width="5.6328125" style="57" customWidth="1"/>
    <col min="11281" max="11281" width="6" style="57" customWidth="1"/>
    <col min="11282" max="11282" width="5.7265625" style="57" customWidth="1"/>
    <col min="11283" max="11283" width="5.453125" style="57" customWidth="1"/>
    <col min="11284" max="11284" width="5.7265625" style="57" customWidth="1"/>
    <col min="11285" max="11285" width="5.453125" style="57" customWidth="1"/>
    <col min="11286" max="11286" width="9.26953125" style="57" customWidth="1"/>
    <col min="11287" max="11287" width="6.90625" style="57" customWidth="1"/>
    <col min="11288" max="11288" width="7" style="57" customWidth="1"/>
    <col min="11289" max="11289" width="5.7265625" style="57" customWidth="1"/>
    <col min="11290" max="11290" width="7.453125" style="57" customWidth="1"/>
    <col min="11291" max="11291" width="6.08984375" style="57" customWidth="1"/>
    <col min="11292" max="11292" width="7" style="57" customWidth="1"/>
    <col min="11293" max="11293" width="6.26953125" style="57" customWidth="1"/>
    <col min="11294" max="11296" width="7.08984375" style="57" customWidth="1"/>
    <col min="11297" max="11297" width="6.36328125" style="57" customWidth="1"/>
    <col min="11298" max="11298" width="6.7265625" style="57" customWidth="1"/>
    <col min="11299" max="11299" width="5.90625" style="57" customWidth="1"/>
    <col min="11300" max="11300" width="7.26953125" style="57" customWidth="1"/>
    <col min="11301" max="11301" width="6.08984375" style="57" customWidth="1"/>
    <col min="11302" max="11302" width="6.7265625" style="57" customWidth="1"/>
    <col min="11303" max="11303" width="5.6328125" style="57" customWidth="1"/>
    <col min="11304" max="11304" width="6.7265625" style="57" customWidth="1"/>
    <col min="11305" max="11520" width="8.6328125" style="57"/>
    <col min="11521" max="11521" width="13" style="57" customWidth="1"/>
    <col min="11522" max="11522" width="8" style="57" customWidth="1"/>
    <col min="11523" max="11523" width="7.7265625" style="57" customWidth="1"/>
    <col min="11524" max="11524" width="7" style="57" customWidth="1"/>
    <col min="11525" max="11525" width="6.36328125" style="57" customWidth="1"/>
    <col min="11526" max="11526" width="6" style="57" customWidth="1"/>
    <col min="11527" max="11527" width="5.36328125" style="57" customWidth="1"/>
    <col min="11528" max="11528" width="6.08984375" style="57" customWidth="1"/>
    <col min="11529" max="11529" width="5.36328125" style="57" customWidth="1"/>
    <col min="11530" max="11530" width="5.90625" style="57" customWidth="1"/>
    <col min="11531" max="11531" width="6" style="57" customWidth="1"/>
    <col min="11532" max="11532" width="5.08984375" style="57" customWidth="1"/>
    <col min="11533" max="11533" width="6.6328125" style="57" customWidth="1"/>
    <col min="11534" max="11534" width="5.7265625" style="57" customWidth="1"/>
    <col min="11535" max="11535" width="6.36328125" style="57" customWidth="1"/>
    <col min="11536" max="11536" width="5.6328125" style="57" customWidth="1"/>
    <col min="11537" max="11537" width="6" style="57" customWidth="1"/>
    <col min="11538" max="11538" width="5.7265625" style="57" customWidth="1"/>
    <col min="11539" max="11539" width="5.453125" style="57" customWidth="1"/>
    <col min="11540" max="11540" width="5.7265625" style="57" customWidth="1"/>
    <col min="11541" max="11541" width="5.453125" style="57" customWidth="1"/>
    <col min="11542" max="11542" width="9.26953125" style="57" customWidth="1"/>
    <col min="11543" max="11543" width="6.90625" style="57" customWidth="1"/>
    <col min="11544" max="11544" width="7" style="57" customWidth="1"/>
    <col min="11545" max="11545" width="5.7265625" style="57" customWidth="1"/>
    <col min="11546" max="11546" width="7.453125" style="57" customWidth="1"/>
    <col min="11547" max="11547" width="6.08984375" style="57" customWidth="1"/>
    <col min="11548" max="11548" width="7" style="57" customWidth="1"/>
    <col min="11549" max="11549" width="6.26953125" style="57" customWidth="1"/>
    <col min="11550" max="11552" width="7.08984375" style="57" customWidth="1"/>
    <col min="11553" max="11553" width="6.36328125" style="57" customWidth="1"/>
    <col min="11554" max="11554" width="6.7265625" style="57" customWidth="1"/>
    <col min="11555" max="11555" width="5.90625" style="57" customWidth="1"/>
    <col min="11556" max="11556" width="7.26953125" style="57" customWidth="1"/>
    <col min="11557" max="11557" width="6.08984375" style="57" customWidth="1"/>
    <col min="11558" max="11558" width="6.7265625" style="57" customWidth="1"/>
    <col min="11559" max="11559" width="5.6328125" style="57" customWidth="1"/>
    <col min="11560" max="11560" width="6.7265625" style="57" customWidth="1"/>
    <col min="11561" max="11776" width="8.6328125" style="57"/>
    <col min="11777" max="11777" width="13" style="57" customWidth="1"/>
    <col min="11778" max="11778" width="8" style="57" customWidth="1"/>
    <col min="11779" max="11779" width="7.7265625" style="57" customWidth="1"/>
    <col min="11780" max="11780" width="7" style="57" customWidth="1"/>
    <col min="11781" max="11781" width="6.36328125" style="57" customWidth="1"/>
    <col min="11782" max="11782" width="6" style="57" customWidth="1"/>
    <col min="11783" max="11783" width="5.36328125" style="57" customWidth="1"/>
    <col min="11784" max="11784" width="6.08984375" style="57" customWidth="1"/>
    <col min="11785" max="11785" width="5.36328125" style="57" customWidth="1"/>
    <col min="11786" max="11786" width="5.90625" style="57" customWidth="1"/>
    <col min="11787" max="11787" width="6" style="57" customWidth="1"/>
    <col min="11788" max="11788" width="5.08984375" style="57" customWidth="1"/>
    <col min="11789" max="11789" width="6.6328125" style="57" customWidth="1"/>
    <col min="11790" max="11790" width="5.7265625" style="57" customWidth="1"/>
    <col min="11791" max="11791" width="6.36328125" style="57" customWidth="1"/>
    <col min="11792" max="11792" width="5.6328125" style="57" customWidth="1"/>
    <col min="11793" max="11793" width="6" style="57" customWidth="1"/>
    <col min="11794" max="11794" width="5.7265625" style="57" customWidth="1"/>
    <col min="11795" max="11795" width="5.453125" style="57" customWidth="1"/>
    <col min="11796" max="11796" width="5.7265625" style="57" customWidth="1"/>
    <col min="11797" max="11797" width="5.453125" style="57" customWidth="1"/>
    <col min="11798" max="11798" width="9.26953125" style="57" customWidth="1"/>
    <col min="11799" max="11799" width="6.90625" style="57" customWidth="1"/>
    <col min="11800" max="11800" width="7" style="57" customWidth="1"/>
    <col min="11801" max="11801" width="5.7265625" style="57" customWidth="1"/>
    <col min="11802" max="11802" width="7.453125" style="57" customWidth="1"/>
    <col min="11803" max="11803" width="6.08984375" style="57" customWidth="1"/>
    <col min="11804" max="11804" width="7" style="57" customWidth="1"/>
    <col min="11805" max="11805" width="6.26953125" style="57" customWidth="1"/>
    <col min="11806" max="11808" width="7.08984375" style="57" customWidth="1"/>
    <col min="11809" max="11809" width="6.36328125" style="57" customWidth="1"/>
    <col min="11810" max="11810" width="6.7265625" style="57" customWidth="1"/>
    <col min="11811" max="11811" width="5.90625" style="57" customWidth="1"/>
    <col min="11812" max="11812" width="7.26953125" style="57" customWidth="1"/>
    <col min="11813" max="11813" width="6.08984375" style="57" customWidth="1"/>
    <col min="11814" max="11814" width="6.7265625" style="57" customWidth="1"/>
    <col min="11815" max="11815" width="5.6328125" style="57" customWidth="1"/>
    <col min="11816" max="11816" width="6.7265625" style="57" customWidth="1"/>
    <col min="11817" max="12032" width="8.6328125" style="57"/>
    <col min="12033" max="12033" width="13" style="57" customWidth="1"/>
    <col min="12034" max="12034" width="8" style="57" customWidth="1"/>
    <col min="12035" max="12035" width="7.7265625" style="57" customWidth="1"/>
    <col min="12036" max="12036" width="7" style="57" customWidth="1"/>
    <col min="12037" max="12037" width="6.36328125" style="57" customWidth="1"/>
    <col min="12038" max="12038" width="6" style="57" customWidth="1"/>
    <col min="12039" max="12039" width="5.36328125" style="57" customWidth="1"/>
    <col min="12040" max="12040" width="6.08984375" style="57" customWidth="1"/>
    <col min="12041" max="12041" width="5.36328125" style="57" customWidth="1"/>
    <col min="12042" max="12042" width="5.90625" style="57" customWidth="1"/>
    <col min="12043" max="12043" width="6" style="57" customWidth="1"/>
    <col min="12044" max="12044" width="5.08984375" style="57" customWidth="1"/>
    <col min="12045" max="12045" width="6.6328125" style="57" customWidth="1"/>
    <col min="12046" max="12046" width="5.7265625" style="57" customWidth="1"/>
    <col min="12047" max="12047" width="6.36328125" style="57" customWidth="1"/>
    <col min="12048" max="12048" width="5.6328125" style="57" customWidth="1"/>
    <col min="12049" max="12049" width="6" style="57" customWidth="1"/>
    <col min="12050" max="12050" width="5.7265625" style="57" customWidth="1"/>
    <col min="12051" max="12051" width="5.453125" style="57" customWidth="1"/>
    <col min="12052" max="12052" width="5.7265625" style="57" customWidth="1"/>
    <col min="12053" max="12053" width="5.453125" style="57" customWidth="1"/>
    <col min="12054" max="12054" width="9.26953125" style="57" customWidth="1"/>
    <col min="12055" max="12055" width="6.90625" style="57" customWidth="1"/>
    <col min="12056" max="12056" width="7" style="57" customWidth="1"/>
    <col min="12057" max="12057" width="5.7265625" style="57" customWidth="1"/>
    <col min="12058" max="12058" width="7.453125" style="57" customWidth="1"/>
    <col min="12059" max="12059" width="6.08984375" style="57" customWidth="1"/>
    <col min="12060" max="12060" width="7" style="57" customWidth="1"/>
    <col min="12061" max="12061" width="6.26953125" style="57" customWidth="1"/>
    <col min="12062" max="12064" width="7.08984375" style="57" customWidth="1"/>
    <col min="12065" max="12065" width="6.36328125" style="57" customWidth="1"/>
    <col min="12066" max="12066" width="6.7265625" style="57" customWidth="1"/>
    <col min="12067" max="12067" width="5.90625" style="57" customWidth="1"/>
    <col min="12068" max="12068" width="7.26953125" style="57" customWidth="1"/>
    <col min="12069" max="12069" width="6.08984375" style="57" customWidth="1"/>
    <col min="12070" max="12070" width="6.7265625" style="57" customWidth="1"/>
    <col min="12071" max="12071" width="5.6328125" style="57" customWidth="1"/>
    <col min="12072" max="12072" width="6.7265625" style="57" customWidth="1"/>
    <col min="12073" max="12288" width="8.6328125" style="57"/>
    <col min="12289" max="12289" width="13" style="57" customWidth="1"/>
    <col min="12290" max="12290" width="8" style="57" customWidth="1"/>
    <col min="12291" max="12291" width="7.7265625" style="57" customWidth="1"/>
    <col min="12292" max="12292" width="7" style="57" customWidth="1"/>
    <col min="12293" max="12293" width="6.36328125" style="57" customWidth="1"/>
    <col min="12294" max="12294" width="6" style="57" customWidth="1"/>
    <col min="12295" max="12295" width="5.36328125" style="57" customWidth="1"/>
    <col min="12296" max="12296" width="6.08984375" style="57" customWidth="1"/>
    <col min="12297" max="12297" width="5.36328125" style="57" customWidth="1"/>
    <col min="12298" max="12298" width="5.90625" style="57" customWidth="1"/>
    <col min="12299" max="12299" width="6" style="57" customWidth="1"/>
    <col min="12300" max="12300" width="5.08984375" style="57" customWidth="1"/>
    <col min="12301" max="12301" width="6.6328125" style="57" customWidth="1"/>
    <col min="12302" max="12302" width="5.7265625" style="57" customWidth="1"/>
    <col min="12303" max="12303" width="6.36328125" style="57" customWidth="1"/>
    <col min="12304" max="12304" width="5.6328125" style="57" customWidth="1"/>
    <col min="12305" max="12305" width="6" style="57" customWidth="1"/>
    <col min="12306" max="12306" width="5.7265625" style="57" customWidth="1"/>
    <col min="12307" max="12307" width="5.453125" style="57" customWidth="1"/>
    <col min="12308" max="12308" width="5.7265625" style="57" customWidth="1"/>
    <col min="12309" max="12309" width="5.453125" style="57" customWidth="1"/>
    <col min="12310" max="12310" width="9.26953125" style="57" customWidth="1"/>
    <col min="12311" max="12311" width="6.90625" style="57" customWidth="1"/>
    <col min="12312" max="12312" width="7" style="57" customWidth="1"/>
    <col min="12313" max="12313" width="5.7265625" style="57" customWidth="1"/>
    <col min="12314" max="12314" width="7.453125" style="57" customWidth="1"/>
    <col min="12315" max="12315" width="6.08984375" style="57" customWidth="1"/>
    <col min="12316" max="12316" width="7" style="57" customWidth="1"/>
    <col min="12317" max="12317" width="6.26953125" style="57" customWidth="1"/>
    <col min="12318" max="12320" width="7.08984375" style="57" customWidth="1"/>
    <col min="12321" max="12321" width="6.36328125" style="57" customWidth="1"/>
    <col min="12322" max="12322" width="6.7265625" style="57" customWidth="1"/>
    <col min="12323" max="12323" width="5.90625" style="57" customWidth="1"/>
    <col min="12324" max="12324" width="7.26953125" style="57" customWidth="1"/>
    <col min="12325" max="12325" width="6.08984375" style="57" customWidth="1"/>
    <col min="12326" max="12326" width="6.7265625" style="57" customWidth="1"/>
    <col min="12327" max="12327" width="5.6328125" style="57" customWidth="1"/>
    <col min="12328" max="12328" width="6.7265625" style="57" customWidth="1"/>
    <col min="12329" max="12544" width="8.6328125" style="57"/>
    <col min="12545" max="12545" width="13" style="57" customWidth="1"/>
    <col min="12546" max="12546" width="8" style="57" customWidth="1"/>
    <col min="12547" max="12547" width="7.7265625" style="57" customWidth="1"/>
    <col min="12548" max="12548" width="7" style="57" customWidth="1"/>
    <col min="12549" max="12549" width="6.36328125" style="57" customWidth="1"/>
    <col min="12550" max="12550" width="6" style="57" customWidth="1"/>
    <col min="12551" max="12551" width="5.36328125" style="57" customWidth="1"/>
    <col min="12552" max="12552" width="6.08984375" style="57" customWidth="1"/>
    <col min="12553" max="12553" width="5.36328125" style="57" customWidth="1"/>
    <col min="12554" max="12554" width="5.90625" style="57" customWidth="1"/>
    <col min="12555" max="12555" width="6" style="57" customWidth="1"/>
    <col min="12556" max="12556" width="5.08984375" style="57" customWidth="1"/>
    <col min="12557" max="12557" width="6.6328125" style="57" customWidth="1"/>
    <col min="12558" max="12558" width="5.7265625" style="57" customWidth="1"/>
    <col min="12559" max="12559" width="6.36328125" style="57" customWidth="1"/>
    <col min="12560" max="12560" width="5.6328125" style="57" customWidth="1"/>
    <col min="12561" max="12561" width="6" style="57" customWidth="1"/>
    <col min="12562" max="12562" width="5.7265625" style="57" customWidth="1"/>
    <col min="12563" max="12563" width="5.453125" style="57" customWidth="1"/>
    <col min="12564" max="12564" width="5.7265625" style="57" customWidth="1"/>
    <col min="12565" max="12565" width="5.453125" style="57" customWidth="1"/>
    <col min="12566" max="12566" width="9.26953125" style="57" customWidth="1"/>
    <col min="12567" max="12567" width="6.90625" style="57" customWidth="1"/>
    <col min="12568" max="12568" width="7" style="57" customWidth="1"/>
    <col min="12569" max="12569" width="5.7265625" style="57" customWidth="1"/>
    <col min="12570" max="12570" width="7.453125" style="57" customWidth="1"/>
    <col min="12571" max="12571" width="6.08984375" style="57" customWidth="1"/>
    <col min="12572" max="12572" width="7" style="57" customWidth="1"/>
    <col min="12573" max="12573" width="6.26953125" style="57" customWidth="1"/>
    <col min="12574" max="12576" width="7.08984375" style="57" customWidth="1"/>
    <col min="12577" max="12577" width="6.36328125" style="57" customWidth="1"/>
    <col min="12578" max="12578" width="6.7265625" style="57" customWidth="1"/>
    <col min="12579" max="12579" width="5.90625" style="57" customWidth="1"/>
    <col min="12580" max="12580" width="7.26953125" style="57" customWidth="1"/>
    <col min="12581" max="12581" width="6.08984375" style="57" customWidth="1"/>
    <col min="12582" max="12582" width="6.7265625" style="57" customWidth="1"/>
    <col min="12583" max="12583" width="5.6328125" style="57" customWidth="1"/>
    <col min="12584" max="12584" width="6.7265625" style="57" customWidth="1"/>
    <col min="12585" max="12800" width="8.6328125" style="57"/>
    <col min="12801" max="12801" width="13" style="57" customWidth="1"/>
    <col min="12802" max="12802" width="8" style="57" customWidth="1"/>
    <col min="12803" max="12803" width="7.7265625" style="57" customWidth="1"/>
    <col min="12804" max="12804" width="7" style="57" customWidth="1"/>
    <col min="12805" max="12805" width="6.36328125" style="57" customWidth="1"/>
    <col min="12806" max="12806" width="6" style="57" customWidth="1"/>
    <col min="12807" max="12807" width="5.36328125" style="57" customWidth="1"/>
    <col min="12808" max="12808" width="6.08984375" style="57" customWidth="1"/>
    <col min="12809" max="12809" width="5.36328125" style="57" customWidth="1"/>
    <col min="12810" max="12810" width="5.90625" style="57" customWidth="1"/>
    <col min="12811" max="12811" width="6" style="57" customWidth="1"/>
    <col min="12812" max="12812" width="5.08984375" style="57" customWidth="1"/>
    <col min="12813" max="12813" width="6.6328125" style="57" customWidth="1"/>
    <col min="12814" max="12814" width="5.7265625" style="57" customWidth="1"/>
    <col min="12815" max="12815" width="6.36328125" style="57" customWidth="1"/>
    <col min="12816" max="12816" width="5.6328125" style="57" customWidth="1"/>
    <col min="12817" max="12817" width="6" style="57" customWidth="1"/>
    <col min="12818" max="12818" width="5.7265625" style="57" customWidth="1"/>
    <col min="12819" max="12819" width="5.453125" style="57" customWidth="1"/>
    <col min="12820" max="12820" width="5.7265625" style="57" customWidth="1"/>
    <col min="12821" max="12821" width="5.453125" style="57" customWidth="1"/>
    <col min="12822" max="12822" width="9.26953125" style="57" customWidth="1"/>
    <col min="12823" max="12823" width="6.90625" style="57" customWidth="1"/>
    <col min="12824" max="12824" width="7" style="57" customWidth="1"/>
    <col min="12825" max="12825" width="5.7265625" style="57" customWidth="1"/>
    <col min="12826" max="12826" width="7.453125" style="57" customWidth="1"/>
    <col min="12827" max="12827" width="6.08984375" style="57" customWidth="1"/>
    <col min="12828" max="12828" width="7" style="57" customWidth="1"/>
    <col min="12829" max="12829" width="6.26953125" style="57" customWidth="1"/>
    <col min="12830" max="12832" width="7.08984375" style="57" customWidth="1"/>
    <col min="12833" max="12833" width="6.36328125" style="57" customWidth="1"/>
    <col min="12834" max="12834" width="6.7265625" style="57" customWidth="1"/>
    <col min="12835" max="12835" width="5.90625" style="57" customWidth="1"/>
    <col min="12836" max="12836" width="7.26953125" style="57" customWidth="1"/>
    <col min="12837" max="12837" width="6.08984375" style="57" customWidth="1"/>
    <col min="12838" max="12838" width="6.7265625" style="57" customWidth="1"/>
    <col min="12839" max="12839" width="5.6328125" style="57" customWidth="1"/>
    <col min="12840" max="12840" width="6.7265625" style="57" customWidth="1"/>
    <col min="12841" max="13056" width="8.6328125" style="57"/>
    <col min="13057" max="13057" width="13" style="57" customWidth="1"/>
    <col min="13058" max="13058" width="8" style="57" customWidth="1"/>
    <col min="13059" max="13059" width="7.7265625" style="57" customWidth="1"/>
    <col min="13060" max="13060" width="7" style="57" customWidth="1"/>
    <col min="13061" max="13061" width="6.36328125" style="57" customWidth="1"/>
    <col min="13062" max="13062" width="6" style="57" customWidth="1"/>
    <col min="13063" max="13063" width="5.36328125" style="57" customWidth="1"/>
    <col min="13064" max="13064" width="6.08984375" style="57" customWidth="1"/>
    <col min="13065" max="13065" width="5.36328125" style="57" customWidth="1"/>
    <col min="13066" max="13066" width="5.90625" style="57" customWidth="1"/>
    <col min="13067" max="13067" width="6" style="57" customWidth="1"/>
    <col min="13068" max="13068" width="5.08984375" style="57" customWidth="1"/>
    <col min="13069" max="13069" width="6.6328125" style="57" customWidth="1"/>
    <col min="13070" max="13070" width="5.7265625" style="57" customWidth="1"/>
    <col min="13071" max="13071" width="6.36328125" style="57" customWidth="1"/>
    <col min="13072" max="13072" width="5.6328125" style="57" customWidth="1"/>
    <col min="13073" max="13073" width="6" style="57" customWidth="1"/>
    <col min="13074" max="13074" width="5.7265625" style="57" customWidth="1"/>
    <col min="13075" max="13075" width="5.453125" style="57" customWidth="1"/>
    <col min="13076" max="13076" width="5.7265625" style="57" customWidth="1"/>
    <col min="13077" max="13077" width="5.453125" style="57" customWidth="1"/>
    <col min="13078" max="13078" width="9.26953125" style="57" customWidth="1"/>
    <col min="13079" max="13079" width="6.90625" style="57" customWidth="1"/>
    <col min="13080" max="13080" width="7" style="57" customWidth="1"/>
    <col min="13081" max="13081" width="5.7265625" style="57" customWidth="1"/>
    <col min="13082" max="13082" width="7.453125" style="57" customWidth="1"/>
    <col min="13083" max="13083" width="6.08984375" style="57" customWidth="1"/>
    <col min="13084" max="13084" width="7" style="57" customWidth="1"/>
    <col min="13085" max="13085" width="6.26953125" style="57" customWidth="1"/>
    <col min="13086" max="13088" width="7.08984375" style="57" customWidth="1"/>
    <col min="13089" max="13089" width="6.36328125" style="57" customWidth="1"/>
    <col min="13090" max="13090" width="6.7265625" style="57" customWidth="1"/>
    <col min="13091" max="13091" width="5.90625" style="57" customWidth="1"/>
    <col min="13092" max="13092" width="7.26953125" style="57" customWidth="1"/>
    <col min="13093" max="13093" width="6.08984375" style="57" customWidth="1"/>
    <col min="13094" max="13094" width="6.7265625" style="57" customWidth="1"/>
    <col min="13095" max="13095" width="5.6328125" style="57" customWidth="1"/>
    <col min="13096" max="13096" width="6.7265625" style="57" customWidth="1"/>
    <col min="13097" max="13312" width="8.6328125" style="57"/>
    <col min="13313" max="13313" width="13" style="57" customWidth="1"/>
    <col min="13314" max="13314" width="8" style="57" customWidth="1"/>
    <col min="13315" max="13315" width="7.7265625" style="57" customWidth="1"/>
    <col min="13316" max="13316" width="7" style="57" customWidth="1"/>
    <col min="13317" max="13317" width="6.36328125" style="57" customWidth="1"/>
    <col min="13318" max="13318" width="6" style="57" customWidth="1"/>
    <col min="13319" max="13319" width="5.36328125" style="57" customWidth="1"/>
    <col min="13320" max="13320" width="6.08984375" style="57" customWidth="1"/>
    <col min="13321" max="13321" width="5.36328125" style="57" customWidth="1"/>
    <col min="13322" max="13322" width="5.90625" style="57" customWidth="1"/>
    <col min="13323" max="13323" width="6" style="57" customWidth="1"/>
    <col min="13324" max="13324" width="5.08984375" style="57" customWidth="1"/>
    <col min="13325" max="13325" width="6.6328125" style="57" customWidth="1"/>
    <col min="13326" max="13326" width="5.7265625" style="57" customWidth="1"/>
    <col min="13327" max="13327" width="6.36328125" style="57" customWidth="1"/>
    <col min="13328" max="13328" width="5.6328125" style="57" customWidth="1"/>
    <col min="13329" max="13329" width="6" style="57" customWidth="1"/>
    <col min="13330" max="13330" width="5.7265625" style="57" customWidth="1"/>
    <col min="13331" max="13331" width="5.453125" style="57" customWidth="1"/>
    <col min="13332" max="13332" width="5.7265625" style="57" customWidth="1"/>
    <col min="13333" max="13333" width="5.453125" style="57" customWidth="1"/>
    <col min="13334" max="13334" width="9.26953125" style="57" customWidth="1"/>
    <col min="13335" max="13335" width="6.90625" style="57" customWidth="1"/>
    <col min="13336" max="13336" width="7" style="57" customWidth="1"/>
    <col min="13337" max="13337" width="5.7265625" style="57" customWidth="1"/>
    <col min="13338" max="13338" width="7.453125" style="57" customWidth="1"/>
    <col min="13339" max="13339" width="6.08984375" style="57" customWidth="1"/>
    <col min="13340" max="13340" width="7" style="57" customWidth="1"/>
    <col min="13341" max="13341" width="6.26953125" style="57" customWidth="1"/>
    <col min="13342" max="13344" width="7.08984375" style="57" customWidth="1"/>
    <col min="13345" max="13345" width="6.36328125" style="57" customWidth="1"/>
    <col min="13346" max="13346" width="6.7265625" style="57" customWidth="1"/>
    <col min="13347" max="13347" width="5.90625" style="57" customWidth="1"/>
    <col min="13348" max="13348" width="7.26953125" style="57" customWidth="1"/>
    <col min="13349" max="13349" width="6.08984375" style="57" customWidth="1"/>
    <col min="13350" max="13350" width="6.7265625" style="57" customWidth="1"/>
    <col min="13351" max="13351" width="5.6328125" style="57" customWidth="1"/>
    <col min="13352" max="13352" width="6.7265625" style="57" customWidth="1"/>
    <col min="13353" max="13568" width="8.6328125" style="57"/>
    <col min="13569" max="13569" width="13" style="57" customWidth="1"/>
    <col min="13570" max="13570" width="8" style="57" customWidth="1"/>
    <col min="13571" max="13571" width="7.7265625" style="57" customWidth="1"/>
    <col min="13572" max="13572" width="7" style="57" customWidth="1"/>
    <col min="13573" max="13573" width="6.36328125" style="57" customWidth="1"/>
    <col min="13574" max="13574" width="6" style="57" customWidth="1"/>
    <col min="13575" max="13575" width="5.36328125" style="57" customWidth="1"/>
    <col min="13576" max="13576" width="6.08984375" style="57" customWidth="1"/>
    <col min="13577" max="13577" width="5.36328125" style="57" customWidth="1"/>
    <col min="13578" max="13578" width="5.90625" style="57" customWidth="1"/>
    <col min="13579" max="13579" width="6" style="57" customWidth="1"/>
    <col min="13580" max="13580" width="5.08984375" style="57" customWidth="1"/>
    <col min="13581" max="13581" width="6.6328125" style="57" customWidth="1"/>
    <col min="13582" max="13582" width="5.7265625" style="57" customWidth="1"/>
    <col min="13583" max="13583" width="6.36328125" style="57" customWidth="1"/>
    <col min="13584" max="13584" width="5.6328125" style="57" customWidth="1"/>
    <col min="13585" max="13585" width="6" style="57" customWidth="1"/>
    <col min="13586" max="13586" width="5.7265625" style="57" customWidth="1"/>
    <col min="13587" max="13587" width="5.453125" style="57" customWidth="1"/>
    <col min="13588" max="13588" width="5.7265625" style="57" customWidth="1"/>
    <col min="13589" max="13589" width="5.453125" style="57" customWidth="1"/>
    <col min="13590" max="13590" width="9.26953125" style="57" customWidth="1"/>
    <col min="13591" max="13591" width="6.90625" style="57" customWidth="1"/>
    <col min="13592" max="13592" width="7" style="57" customWidth="1"/>
    <col min="13593" max="13593" width="5.7265625" style="57" customWidth="1"/>
    <col min="13594" max="13594" width="7.453125" style="57" customWidth="1"/>
    <col min="13595" max="13595" width="6.08984375" style="57" customWidth="1"/>
    <col min="13596" max="13596" width="7" style="57" customWidth="1"/>
    <col min="13597" max="13597" width="6.26953125" style="57" customWidth="1"/>
    <col min="13598" max="13600" width="7.08984375" style="57" customWidth="1"/>
    <col min="13601" max="13601" width="6.36328125" style="57" customWidth="1"/>
    <col min="13602" max="13602" width="6.7265625" style="57" customWidth="1"/>
    <col min="13603" max="13603" width="5.90625" style="57" customWidth="1"/>
    <col min="13604" max="13604" width="7.26953125" style="57" customWidth="1"/>
    <col min="13605" max="13605" width="6.08984375" style="57" customWidth="1"/>
    <col min="13606" max="13606" width="6.7265625" style="57" customWidth="1"/>
    <col min="13607" max="13607" width="5.6328125" style="57" customWidth="1"/>
    <col min="13608" max="13608" width="6.7265625" style="57" customWidth="1"/>
    <col min="13609" max="13824" width="8.6328125" style="57"/>
    <col min="13825" max="13825" width="13" style="57" customWidth="1"/>
    <col min="13826" max="13826" width="8" style="57" customWidth="1"/>
    <col min="13827" max="13827" width="7.7265625" style="57" customWidth="1"/>
    <col min="13828" max="13828" width="7" style="57" customWidth="1"/>
    <col min="13829" max="13829" width="6.36328125" style="57" customWidth="1"/>
    <col min="13830" max="13830" width="6" style="57" customWidth="1"/>
    <col min="13831" max="13831" width="5.36328125" style="57" customWidth="1"/>
    <col min="13832" max="13832" width="6.08984375" style="57" customWidth="1"/>
    <col min="13833" max="13833" width="5.36328125" style="57" customWidth="1"/>
    <col min="13834" max="13834" width="5.90625" style="57" customWidth="1"/>
    <col min="13835" max="13835" width="6" style="57" customWidth="1"/>
    <col min="13836" max="13836" width="5.08984375" style="57" customWidth="1"/>
    <col min="13837" max="13837" width="6.6328125" style="57" customWidth="1"/>
    <col min="13838" max="13838" width="5.7265625" style="57" customWidth="1"/>
    <col min="13839" max="13839" width="6.36328125" style="57" customWidth="1"/>
    <col min="13840" max="13840" width="5.6328125" style="57" customWidth="1"/>
    <col min="13841" max="13841" width="6" style="57" customWidth="1"/>
    <col min="13842" max="13842" width="5.7265625" style="57" customWidth="1"/>
    <col min="13843" max="13843" width="5.453125" style="57" customWidth="1"/>
    <col min="13844" max="13844" width="5.7265625" style="57" customWidth="1"/>
    <col min="13845" max="13845" width="5.453125" style="57" customWidth="1"/>
    <col min="13846" max="13846" width="9.26953125" style="57" customWidth="1"/>
    <col min="13847" max="13847" width="6.90625" style="57" customWidth="1"/>
    <col min="13848" max="13848" width="7" style="57" customWidth="1"/>
    <col min="13849" max="13849" width="5.7265625" style="57" customWidth="1"/>
    <col min="13850" max="13850" width="7.453125" style="57" customWidth="1"/>
    <col min="13851" max="13851" width="6.08984375" style="57" customWidth="1"/>
    <col min="13852" max="13852" width="7" style="57" customWidth="1"/>
    <col min="13853" max="13853" width="6.26953125" style="57" customWidth="1"/>
    <col min="13854" max="13856" width="7.08984375" style="57" customWidth="1"/>
    <col min="13857" max="13857" width="6.36328125" style="57" customWidth="1"/>
    <col min="13858" max="13858" width="6.7265625" style="57" customWidth="1"/>
    <col min="13859" max="13859" width="5.90625" style="57" customWidth="1"/>
    <col min="13860" max="13860" width="7.26953125" style="57" customWidth="1"/>
    <col min="13861" max="13861" width="6.08984375" style="57" customWidth="1"/>
    <col min="13862" max="13862" width="6.7265625" style="57" customWidth="1"/>
    <col min="13863" max="13863" width="5.6328125" style="57" customWidth="1"/>
    <col min="13864" max="13864" width="6.7265625" style="57" customWidth="1"/>
    <col min="13865" max="14080" width="8.6328125" style="57"/>
    <col min="14081" max="14081" width="13" style="57" customWidth="1"/>
    <col min="14082" max="14082" width="8" style="57" customWidth="1"/>
    <col min="14083" max="14083" width="7.7265625" style="57" customWidth="1"/>
    <col min="14084" max="14084" width="7" style="57" customWidth="1"/>
    <col min="14085" max="14085" width="6.36328125" style="57" customWidth="1"/>
    <col min="14086" max="14086" width="6" style="57" customWidth="1"/>
    <col min="14087" max="14087" width="5.36328125" style="57" customWidth="1"/>
    <col min="14088" max="14088" width="6.08984375" style="57" customWidth="1"/>
    <col min="14089" max="14089" width="5.36328125" style="57" customWidth="1"/>
    <col min="14090" max="14090" width="5.90625" style="57" customWidth="1"/>
    <col min="14091" max="14091" width="6" style="57" customWidth="1"/>
    <col min="14092" max="14092" width="5.08984375" style="57" customWidth="1"/>
    <col min="14093" max="14093" width="6.6328125" style="57" customWidth="1"/>
    <col min="14094" max="14094" width="5.7265625" style="57" customWidth="1"/>
    <col min="14095" max="14095" width="6.36328125" style="57" customWidth="1"/>
    <col min="14096" max="14096" width="5.6328125" style="57" customWidth="1"/>
    <col min="14097" max="14097" width="6" style="57" customWidth="1"/>
    <col min="14098" max="14098" width="5.7265625" style="57" customWidth="1"/>
    <col min="14099" max="14099" width="5.453125" style="57" customWidth="1"/>
    <col min="14100" max="14100" width="5.7265625" style="57" customWidth="1"/>
    <col min="14101" max="14101" width="5.453125" style="57" customWidth="1"/>
    <col min="14102" max="14102" width="9.26953125" style="57" customWidth="1"/>
    <col min="14103" max="14103" width="6.90625" style="57" customWidth="1"/>
    <col min="14104" max="14104" width="7" style="57" customWidth="1"/>
    <col min="14105" max="14105" width="5.7265625" style="57" customWidth="1"/>
    <col min="14106" max="14106" width="7.453125" style="57" customWidth="1"/>
    <col min="14107" max="14107" width="6.08984375" style="57" customWidth="1"/>
    <col min="14108" max="14108" width="7" style="57" customWidth="1"/>
    <col min="14109" max="14109" width="6.26953125" style="57" customWidth="1"/>
    <col min="14110" max="14112" width="7.08984375" style="57" customWidth="1"/>
    <col min="14113" max="14113" width="6.36328125" style="57" customWidth="1"/>
    <col min="14114" max="14114" width="6.7265625" style="57" customWidth="1"/>
    <col min="14115" max="14115" width="5.90625" style="57" customWidth="1"/>
    <col min="14116" max="14116" width="7.26953125" style="57" customWidth="1"/>
    <col min="14117" max="14117" width="6.08984375" style="57" customWidth="1"/>
    <col min="14118" max="14118" width="6.7265625" style="57" customWidth="1"/>
    <col min="14119" max="14119" width="5.6328125" style="57" customWidth="1"/>
    <col min="14120" max="14120" width="6.7265625" style="57" customWidth="1"/>
    <col min="14121" max="14336" width="8.6328125" style="57"/>
    <col min="14337" max="14337" width="13" style="57" customWidth="1"/>
    <col min="14338" max="14338" width="8" style="57" customWidth="1"/>
    <col min="14339" max="14339" width="7.7265625" style="57" customWidth="1"/>
    <col min="14340" max="14340" width="7" style="57" customWidth="1"/>
    <col min="14341" max="14341" width="6.36328125" style="57" customWidth="1"/>
    <col min="14342" max="14342" width="6" style="57" customWidth="1"/>
    <col min="14343" max="14343" width="5.36328125" style="57" customWidth="1"/>
    <col min="14344" max="14344" width="6.08984375" style="57" customWidth="1"/>
    <col min="14345" max="14345" width="5.36328125" style="57" customWidth="1"/>
    <col min="14346" max="14346" width="5.90625" style="57" customWidth="1"/>
    <col min="14347" max="14347" width="6" style="57" customWidth="1"/>
    <col min="14348" max="14348" width="5.08984375" style="57" customWidth="1"/>
    <col min="14349" max="14349" width="6.6328125" style="57" customWidth="1"/>
    <col min="14350" max="14350" width="5.7265625" style="57" customWidth="1"/>
    <col min="14351" max="14351" width="6.36328125" style="57" customWidth="1"/>
    <col min="14352" max="14352" width="5.6328125" style="57" customWidth="1"/>
    <col min="14353" max="14353" width="6" style="57" customWidth="1"/>
    <col min="14354" max="14354" width="5.7265625" style="57" customWidth="1"/>
    <col min="14355" max="14355" width="5.453125" style="57" customWidth="1"/>
    <col min="14356" max="14356" width="5.7265625" style="57" customWidth="1"/>
    <col min="14357" max="14357" width="5.453125" style="57" customWidth="1"/>
    <col min="14358" max="14358" width="9.26953125" style="57" customWidth="1"/>
    <col min="14359" max="14359" width="6.90625" style="57" customWidth="1"/>
    <col min="14360" max="14360" width="7" style="57" customWidth="1"/>
    <col min="14361" max="14361" width="5.7265625" style="57" customWidth="1"/>
    <col min="14362" max="14362" width="7.453125" style="57" customWidth="1"/>
    <col min="14363" max="14363" width="6.08984375" style="57" customWidth="1"/>
    <col min="14364" max="14364" width="7" style="57" customWidth="1"/>
    <col min="14365" max="14365" width="6.26953125" style="57" customWidth="1"/>
    <col min="14366" max="14368" width="7.08984375" style="57" customWidth="1"/>
    <col min="14369" max="14369" width="6.36328125" style="57" customWidth="1"/>
    <col min="14370" max="14370" width="6.7265625" style="57" customWidth="1"/>
    <col min="14371" max="14371" width="5.90625" style="57" customWidth="1"/>
    <col min="14372" max="14372" width="7.26953125" style="57" customWidth="1"/>
    <col min="14373" max="14373" width="6.08984375" style="57" customWidth="1"/>
    <col min="14374" max="14374" width="6.7265625" style="57" customWidth="1"/>
    <col min="14375" max="14375" width="5.6328125" style="57" customWidth="1"/>
    <col min="14376" max="14376" width="6.7265625" style="57" customWidth="1"/>
    <col min="14377" max="14592" width="8.6328125" style="57"/>
    <col min="14593" max="14593" width="13" style="57" customWidth="1"/>
    <col min="14594" max="14594" width="8" style="57" customWidth="1"/>
    <col min="14595" max="14595" width="7.7265625" style="57" customWidth="1"/>
    <col min="14596" max="14596" width="7" style="57" customWidth="1"/>
    <col min="14597" max="14597" width="6.36328125" style="57" customWidth="1"/>
    <col min="14598" max="14598" width="6" style="57" customWidth="1"/>
    <col min="14599" max="14599" width="5.36328125" style="57" customWidth="1"/>
    <col min="14600" max="14600" width="6.08984375" style="57" customWidth="1"/>
    <col min="14601" max="14601" width="5.36328125" style="57" customWidth="1"/>
    <col min="14602" max="14602" width="5.90625" style="57" customWidth="1"/>
    <col min="14603" max="14603" width="6" style="57" customWidth="1"/>
    <col min="14604" max="14604" width="5.08984375" style="57" customWidth="1"/>
    <col min="14605" max="14605" width="6.6328125" style="57" customWidth="1"/>
    <col min="14606" max="14606" width="5.7265625" style="57" customWidth="1"/>
    <col min="14607" max="14607" width="6.36328125" style="57" customWidth="1"/>
    <col min="14608" max="14608" width="5.6328125" style="57" customWidth="1"/>
    <col min="14609" max="14609" width="6" style="57" customWidth="1"/>
    <col min="14610" max="14610" width="5.7265625" style="57" customWidth="1"/>
    <col min="14611" max="14611" width="5.453125" style="57" customWidth="1"/>
    <col min="14612" max="14612" width="5.7265625" style="57" customWidth="1"/>
    <col min="14613" max="14613" width="5.453125" style="57" customWidth="1"/>
    <col min="14614" max="14614" width="9.26953125" style="57" customWidth="1"/>
    <col min="14615" max="14615" width="6.90625" style="57" customWidth="1"/>
    <col min="14616" max="14616" width="7" style="57" customWidth="1"/>
    <col min="14617" max="14617" width="5.7265625" style="57" customWidth="1"/>
    <col min="14618" max="14618" width="7.453125" style="57" customWidth="1"/>
    <col min="14619" max="14619" width="6.08984375" style="57" customWidth="1"/>
    <col min="14620" max="14620" width="7" style="57" customWidth="1"/>
    <col min="14621" max="14621" width="6.26953125" style="57" customWidth="1"/>
    <col min="14622" max="14624" width="7.08984375" style="57" customWidth="1"/>
    <col min="14625" max="14625" width="6.36328125" style="57" customWidth="1"/>
    <col min="14626" max="14626" width="6.7265625" style="57" customWidth="1"/>
    <col min="14627" max="14627" width="5.90625" style="57" customWidth="1"/>
    <col min="14628" max="14628" width="7.26953125" style="57" customWidth="1"/>
    <col min="14629" max="14629" width="6.08984375" style="57" customWidth="1"/>
    <col min="14630" max="14630" width="6.7265625" style="57" customWidth="1"/>
    <col min="14631" max="14631" width="5.6328125" style="57" customWidth="1"/>
    <col min="14632" max="14632" width="6.7265625" style="57" customWidth="1"/>
    <col min="14633" max="14848" width="8.6328125" style="57"/>
    <col min="14849" max="14849" width="13" style="57" customWidth="1"/>
    <col min="14850" max="14850" width="8" style="57" customWidth="1"/>
    <col min="14851" max="14851" width="7.7265625" style="57" customWidth="1"/>
    <col min="14852" max="14852" width="7" style="57" customWidth="1"/>
    <col min="14853" max="14853" width="6.36328125" style="57" customWidth="1"/>
    <col min="14854" max="14854" width="6" style="57" customWidth="1"/>
    <col min="14855" max="14855" width="5.36328125" style="57" customWidth="1"/>
    <col min="14856" max="14856" width="6.08984375" style="57" customWidth="1"/>
    <col min="14857" max="14857" width="5.36328125" style="57" customWidth="1"/>
    <col min="14858" max="14858" width="5.90625" style="57" customWidth="1"/>
    <col min="14859" max="14859" width="6" style="57" customWidth="1"/>
    <col min="14860" max="14860" width="5.08984375" style="57" customWidth="1"/>
    <col min="14861" max="14861" width="6.6328125" style="57" customWidth="1"/>
    <col min="14862" max="14862" width="5.7265625" style="57" customWidth="1"/>
    <col min="14863" max="14863" width="6.36328125" style="57" customWidth="1"/>
    <col min="14864" max="14864" width="5.6328125" style="57" customWidth="1"/>
    <col min="14865" max="14865" width="6" style="57" customWidth="1"/>
    <col min="14866" max="14866" width="5.7265625" style="57" customWidth="1"/>
    <col min="14867" max="14867" width="5.453125" style="57" customWidth="1"/>
    <col min="14868" max="14868" width="5.7265625" style="57" customWidth="1"/>
    <col min="14869" max="14869" width="5.453125" style="57" customWidth="1"/>
    <col min="14870" max="14870" width="9.26953125" style="57" customWidth="1"/>
    <col min="14871" max="14871" width="6.90625" style="57" customWidth="1"/>
    <col min="14872" max="14872" width="7" style="57" customWidth="1"/>
    <col min="14873" max="14873" width="5.7265625" style="57" customWidth="1"/>
    <col min="14874" max="14874" width="7.453125" style="57" customWidth="1"/>
    <col min="14875" max="14875" width="6.08984375" style="57" customWidth="1"/>
    <col min="14876" max="14876" width="7" style="57" customWidth="1"/>
    <col min="14877" max="14877" width="6.26953125" style="57" customWidth="1"/>
    <col min="14878" max="14880" width="7.08984375" style="57" customWidth="1"/>
    <col min="14881" max="14881" width="6.36328125" style="57" customWidth="1"/>
    <col min="14882" max="14882" width="6.7265625" style="57" customWidth="1"/>
    <col min="14883" max="14883" width="5.90625" style="57" customWidth="1"/>
    <col min="14884" max="14884" width="7.26953125" style="57" customWidth="1"/>
    <col min="14885" max="14885" width="6.08984375" style="57" customWidth="1"/>
    <col min="14886" max="14886" width="6.7265625" style="57" customWidth="1"/>
    <col min="14887" max="14887" width="5.6328125" style="57" customWidth="1"/>
    <col min="14888" max="14888" width="6.7265625" style="57" customWidth="1"/>
    <col min="14889" max="15104" width="8.6328125" style="57"/>
    <col min="15105" max="15105" width="13" style="57" customWidth="1"/>
    <col min="15106" max="15106" width="8" style="57" customWidth="1"/>
    <col min="15107" max="15107" width="7.7265625" style="57" customWidth="1"/>
    <col min="15108" max="15108" width="7" style="57" customWidth="1"/>
    <col min="15109" max="15109" width="6.36328125" style="57" customWidth="1"/>
    <col min="15110" max="15110" width="6" style="57" customWidth="1"/>
    <col min="15111" max="15111" width="5.36328125" style="57" customWidth="1"/>
    <col min="15112" max="15112" width="6.08984375" style="57" customWidth="1"/>
    <col min="15113" max="15113" width="5.36328125" style="57" customWidth="1"/>
    <col min="15114" max="15114" width="5.90625" style="57" customWidth="1"/>
    <col min="15115" max="15115" width="6" style="57" customWidth="1"/>
    <col min="15116" max="15116" width="5.08984375" style="57" customWidth="1"/>
    <col min="15117" max="15117" width="6.6328125" style="57" customWidth="1"/>
    <col min="15118" max="15118" width="5.7265625" style="57" customWidth="1"/>
    <col min="15119" max="15119" width="6.36328125" style="57" customWidth="1"/>
    <col min="15120" max="15120" width="5.6328125" style="57" customWidth="1"/>
    <col min="15121" max="15121" width="6" style="57" customWidth="1"/>
    <col min="15122" max="15122" width="5.7265625" style="57" customWidth="1"/>
    <col min="15123" max="15123" width="5.453125" style="57" customWidth="1"/>
    <col min="15124" max="15124" width="5.7265625" style="57" customWidth="1"/>
    <col min="15125" max="15125" width="5.453125" style="57" customWidth="1"/>
    <col min="15126" max="15126" width="9.26953125" style="57" customWidth="1"/>
    <col min="15127" max="15127" width="6.90625" style="57" customWidth="1"/>
    <col min="15128" max="15128" width="7" style="57" customWidth="1"/>
    <col min="15129" max="15129" width="5.7265625" style="57" customWidth="1"/>
    <col min="15130" max="15130" width="7.453125" style="57" customWidth="1"/>
    <col min="15131" max="15131" width="6.08984375" style="57" customWidth="1"/>
    <col min="15132" max="15132" width="7" style="57" customWidth="1"/>
    <col min="15133" max="15133" width="6.26953125" style="57" customWidth="1"/>
    <col min="15134" max="15136" width="7.08984375" style="57" customWidth="1"/>
    <col min="15137" max="15137" width="6.36328125" style="57" customWidth="1"/>
    <col min="15138" max="15138" width="6.7265625" style="57" customWidth="1"/>
    <col min="15139" max="15139" width="5.90625" style="57" customWidth="1"/>
    <col min="15140" max="15140" width="7.26953125" style="57" customWidth="1"/>
    <col min="15141" max="15141" width="6.08984375" style="57" customWidth="1"/>
    <col min="15142" max="15142" width="6.7265625" style="57" customWidth="1"/>
    <col min="15143" max="15143" width="5.6328125" style="57" customWidth="1"/>
    <col min="15144" max="15144" width="6.7265625" style="57" customWidth="1"/>
    <col min="15145" max="15360" width="8.6328125" style="57"/>
    <col min="15361" max="15361" width="13" style="57" customWidth="1"/>
    <col min="15362" max="15362" width="8" style="57" customWidth="1"/>
    <col min="15363" max="15363" width="7.7265625" style="57" customWidth="1"/>
    <col min="15364" max="15364" width="7" style="57" customWidth="1"/>
    <col min="15365" max="15365" width="6.36328125" style="57" customWidth="1"/>
    <col min="15366" max="15366" width="6" style="57" customWidth="1"/>
    <col min="15367" max="15367" width="5.36328125" style="57" customWidth="1"/>
    <col min="15368" max="15368" width="6.08984375" style="57" customWidth="1"/>
    <col min="15369" max="15369" width="5.36328125" style="57" customWidth="1"/>
    <col min="15370" max="15370" width="5.90625" style="57" customWidth="1"/>
    <col min="15371" max="15371" width="6" style="57" customWidth="1"/>
    <col min="15372" max="15372" width="5.08984375" style="57" customWidth="1"/>
    <col min="15373" max="15373" width="6.6328125" style="57" customWidth="1"/>
    <col min="15374" max="15374" width="5.7265625" style="57" customWidth="1"/>
    <col min="15375" max="15375" width="6.36328125" style="57" customWidth="1"/>
    <col min="15376" max="15376" width="5.6328125" style="57" customWidth="1"/>
    <col min="15377" max="15377" width="6" style="57" customWidth="1"/>
    <col min="15378" max="15378" width="5.7265625" style="57" customWidth="1"/>
    <col min="15379" max="15379" width="5.453125" style="57" customWidth="1"/>
    <col min="15380" max="15380" width="5.7265625" style="57" customWidth="1"/>
    <col min="15381" max="15381" width="5.453125" style="57" customWidth="1"/>
    <col min="15382" max="15382" width="9.26953125" style="57" customWidth="1"/>
    <col min="15383" max="15383" width="6.90625" style="57" customWidth="1"/>
    <col min="15384" max="15384" width="7" style="57" customWidth="1"/>
    <col min="15385" max="15385" width="5.7265625" style="57" customWidth="1"/>
    <col min="15386" max="15386" width="7.453125" style="57" customWidth="1"/>
    <col min="15387" max="15387" width="6.08984375" style="57" customWidth="1"/>
    <col min="15388" max="15388" width="7" style="57" customWidth="1"/>
    <col min="15389" max="15389" width="6.26953125" style="57" customWidth="1"/>
    <col min="15390" max="15392" width="7.08984375" style="57" customWidth="1"/>
    <col min="15393" max="15393" width="6.36328125" style="57" customWidth="1"/>
    <col min="15394" max="15394" width="6.7265625" style="57" customWidth="1"/>
    <col min="15395" max="15395" width="5.90625" style="57" customWidth="1"/>
    <col min="15396" max="15396" width="7.26953125" style="57" customWidth="1"/>
    <col min="15397" max="15397" width="6.08984375" style="57" customWidth="1"/>
    <col min="15398" max="15398" width="6.7265625" style="57" customWidth="1"/>
    <col min="15399" max="15399" width="5.6328125" style="57" customWidth="1"/>
    <col min="15400" max="15400" width="6.7265625" style="57" customWidth="1"/>
    <col min="15401" max="15616" width="8.6328125" style="57"/>
    <col min="15617" max="15617" width="13" style="57" customWidth="1"/>
    <col min="15618" max="15618" width="8" style="57" customWidth="1"/>
    <col min="15619" max="15619" width="7.7265625" style="57" customWidth="1"/>
    <col min="15620" max="15620" width="7" style="57" customWidth="1"/>
    <col min="15621" max="15621" width="6.36328125" style="57" customWidth="1"/>
    <col min="15622" max="15622" width="6" style="57" customWidth="1"/>
    <col min="15623" max="15623" width="5.36328125" style="57" customWidth="1"/>
    <col min="15624" max="15624" width="6.08984375" style="57" customWidth="1"/>
    <col min="15625" max="15625" width="5.36328125" style="57" customWidth="1"/>
    <col min="15626" max="15626" width="5.90625" style="57" customWidth="1"/>
    <col min="15627" max="15627" width="6" style="57" customWidth="1"/>
    <col min="15628" max="15628" width="5.08984375" style="57" customWidth="1"/>
    <col min="15629" max="15629" width="6.6328125" style="57" customWidth="1"/>
    <col min="15630" max="15630" width="5.7265625" style="57" customWidth="1"/>
    <col min="15631" max="15631" width="6.36328125" style="57" customWidth="1"/>
    <col min="15632" max="15632" width="5.6328125" style="57" customWidth="1"/>
    <col min="15633" max="15633" width="6" style="57" customWidth="1"/>
    <col min="15634" max="15634" width="5.7265625" style="57" customWidth="1"/>
    <col min="15635" max="15635" width="5.453125" style="57" customWidth="1"/>
    <col min="15636" max="15636" width="5.7265625" style="57" customWidth="1"/>
    <col min="15637" max="15637" width="5.453125" style="57" customWidth="1"/>
    <col min="15638" max="15638" width="9.26953125" style="57" customWidth="1"/>
    <col min="15639" max="15639" width="6.90625" style="57" customWidth="1"/>
    <col min="15640" max="15640" width="7" style="57" customWidth="1"/>
    <col min="15641" max="15641" width="5.7265625" style="57" customWidth="1"/>
    <col min="15642" max="15642" width="7.453125" style="57" customWidth="1"/>
    <col min="15643" max="15643" width="6.08984375" style="57" customWidth="1"/>
    <col min="15644" max="15644" width="7" style="57" customWidth="1"/>
    <col min="15645" max="15645" width="6.26953125" style="57" customWidth="1"/>
    <col min="15646" max="15648" width="7.08984375" style="57" customWidth="1"/>
    <col min="15649" max="15649" width="6.36328125" style="57" customWidth="1"/>
    <col min="15650" max="15650" width="6.7265625" style="57" customWidth="1"/>
    <col min="15651" max="15651" width="5.90625" style="57" customWidth="1"/>
    <col min="15652" max="15652" width="7.26953125" style="57" customWidth="1"/>
    <col min="15653" max="15653" width="6.08984375" style="57" customWidth="1"/>
    <col min="15654" max="15654" width="6.7265625" style="57" customWidth="1"/>
    <col min="15655" max="15655" width="5.6328125" style="57" customWidth="1"/>
    <col min="15656" max="15656" width="6.7265625" style="57" customWidth="1"/>
    <col min="15657" max="15872" width="8.6328125" style="57"/>
    <col min="15873" max="15873" width="13" style="57" customWidth="1"/>
    <col min="15874" max="15874" width="8" style="57" customWidth="1"/>
    <col min="15875" max="15875" width="7.7265625" style="57" customWidth="1"/>
    <col min="15876" max="15876" width="7" style="57" customWidth="1"/>
    <col min="15877" max="15877" width="6.36328125" style="57" customWidth="1"/>
    <col min="15878" max="15878" width="6" style="57" customWidth="1"/>
    <col min="15879" max="15879" width="5.36328125" style="57" customWidth="1"/>
    <col min="15880" max="15880" width="6.08984375" style="57" customWidth="1"/>
    <col min="15881" max="15881" width="5.36328125" style="57" customWidth="1"/>
    <col min="15882" max="15882" width="5.90625" style="57" customWidth="1"/>
    <col min="15883" max="15883" width="6" style="57" customWidth="1"/>
    <col min="15884" max="15884" width="5.08984375" style="57" customWidth="1"/>
    <col min="15885" max="15885" width="6.6328125" style="57" customWidth="1"/>
    <col min="15886" max="15886" width="5.7265625" style="57" customWidth="1"/>
    <col min="15887" max="15887" width="6.36328125" style="57" customWidth="1"/>
    <col min="15888" max="15888" width="5.6328125" style="57" customWidth="1"/>
    <col min="15889" max="15889" width="6" style="57" customWidth="1"/>
    <col min="15890" max="15890" width="5.7265625" style="57" customWidth="1"/>
    <col min="15891" max="15891" width="5.453125" style="57" customWidth="1"/>
    <col min="15892" max="15892" width="5.7265625" style="57" customWidth="1"/>
    <col min="15893" max="15893" width="5.453125" style="57" customWidth="1"/>
    <col min="15894" max="15894" width="9.26953125" style="57" customWidth="1"/>
    <col min="15895" max="15895" width="6.90625" style="57" customWidth="1"/>
    <col min="15896" max="15896" width="7" style="57" customWidth="1"/>
    <col min="15897" max="15897" width="5.7265625" style="57" customWidth="1"/>
    <col min="15898" max="15898" width="7.453125" style="57" customWidth="1"/>
    <col min="15899" max="15899" width="6.08984375" style="57" customWidth="1"/>
    <col min="15900" max="15900" width="7" style="57" customWidth="1"/>
    <col min="15901" max="15901" width="6.26953125" style="57" customWidth="1"/>
    <col min="15902" max="15904" width="7.08984375" style="57" customWidth="1"/>
    <col min="15905" max="15905" width="6.36328125" style="57" customWidth="1"/>
    <col min="15906" max="15906" width="6.7265625" style="57" customWidth="1"/>
    <col min="15907" max="15907" width="5.90625" style="57" customWidth="1"/>
    <col min="15908" max="15908" width="7.26953125" style="57" customWidth="1"/>
    <col min="15909" max="15909" width="6.08984375" style="57" customWidth="1"/>
    <col min="15910" max="15910" width="6.7265625" style="57" customWidth="1"/>
    <col min="15911" max="15911" width="5.6328125" style="57" customWidth="1"/>
    <col min="15912" max="15912" width="6.7265625" style="57" customWidth="1"/>
    <col min="15913" max="16128" width="8.6328125" style="57"/>
    <col min="16129" max="16129" width="13" style="57" customWidth="1"/>
    <col min="16130" max="16130" width="8" style="57" customWidth="1"/>
    <col min="16131" max="16131" width="7.7265625" style="57" customWidth="1"/>
    <col min="16132" max="16132" width="7" style="57" customWidth="1"/>
    <col min="16133" max="16133" width="6.36328125" style="57" customWidth="1"/>
    <col min="16134" max="16134" width="6" style="57" customWidth="1"/>
    <col min="16135" max="16135" width="5.36328125" style="57" customWidth="1"/>
    <col min="16136" max="16136" width="6.08984375" style="57" customWidth="1"/>
    <col min="16137" max="16137" width="5.36328125" style="57" customWidth="1"/>
    <col min="16138" max="16138" width="5.90625" style="57" customWidth="1"/>
    <col min="16139" max="16139" width="6" style="57" customWidth="1"/>
    <col min="16140" max="16140" width="5.08984375" style="57" customWidth="1"/>
    <col min="16141" max="16141" width="6.6328125" style="57" customWidth="1"/>
    <col min="16142" max="16142" width="5.7265625" style="57" customWidth="1"/>
    <col min="16143" max="16143" width="6.36328125" style="57" customWidth="1"/>
    <col min="16144" max="16144" width="5.6328125" style="57" customWidth="1"/>
    <col min="16145" max="16145" width="6" style="57" customWidth="1"/>
    <col min="16146" max="16146" width="5.7265625" style="57" customWidth="1"/>
    <col min="16147" max="16147" width="5.453125" style="57" customWidth="1"/>
    <col min="16148" max="16148" width="5.7265625" style="57" customWidth="1"/>
    <col min="16149" max="16149" width="5.453125" style="57" customWidth="1"/>
    <col min="16150" max="16150" width="9.26953125" style="57" customWidth="1"/>
    <col min="16151" max="16151" width="6.90625" style="57" customWidth="1"/>
    <col min="16152" max="16152" width="7" style="57" customWidth="1"/>
    <col min="16153" max="16153" width="5.7265625" style="57" customWidth="1"/>
    <col min="16154" max="16154" width="7.453125" style="57" customWidth="1"/>
    <col min="16155" max="16155" width="6.08984375" style="57" customWidth="1"/>
    <col min="16156" max="16156" width="7" style="57" customWidth="1"/>
    <col min="16157" max="16157" width="6.26953125" style="57" customWidth="1"/>
    <col min="16158" max="16160" width="7.08984375" style="57" customWidth="1"/>
    <col min="16161" max="16161" width="6.36328125" style="57" customWidth="1"/>
    <col min="16162" max="16162" width="6.7265625" style="57" customWidth="1"/>
    <col min="16163" max="16163" width="5.90625" style="57" customWidth="1"/>
    <col min="16164" max="16164" width="7.26953125" style="57" customWidth="1"/>
    <col min="16165" max="16165" width="6.08984375" style="57" customWidth="1"/>
    <col min="16166" max="16166" width="6.7265625" style="57" customWidth="1"/>
    <col min="16167" max="16167" width="5.6328125" style="57" customWidth="1"/>
    <col min="16168" max="16168" width="6.7265625" style="57" customWidth="1"/>
    <col min="16169" max="16384" width="8.6328125" style="57"/>
  </cols>
  <sheetData>
    <row r="1" spans="1:40" ht="19.5" customHeight="1">
      <c r="A1" s="32" t="s">
        <v>123</v>
      </c>
      <c r="B1" s="55"/>
      <c r="C1" s="55"/>
      <c r="D1" s="56"/>
      <c r="E1" s="55"/>
      <c r="F1" s="55"/>
      <c r="G1" s="55"/>
      <c r="H1" s="55"/>
      <c r="I1" s="55"/>
      <c r="J1" s="55"/>
      <c r="K1" s="55"/>
      <c r="L1" s="55"/>
      <c r="M1" s="56"/>
      <c r="N1" s="55"/>
      <c r="O1" s="55"/>
      <c r="P1" s="55"/>
      <c r="Q1" s="55"/>
      <c r="R1" s="55"/>
      <c r="S1" s="55"/>
      <c r="T1" s="55"/>
      <c r="U1" s="55"/>
      <c r="V1" s="56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</row>
    <row r="2" spans="1:40" ht="34.5" customHeight="1">
      <c r="A2" s="58" t="s">
        <v>124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 t="s">
        <v>125</v>
      </c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</row>
    <row r="3" spans="1:40" s="61" customFormat="1" ht="15.75" customHeight="1">
      <c r="A3" s="59" t="s">
        <v>106</v>
      </c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 t="s">
        <v>126</v>
      </c>
      <c r="AN3" s="60"/>
    </row>
    <row r="4" spans="1:40" s="65" customFormat="1" ht="23.25" customHeight="1">
      <c r="A4" s="62" t="s">
        <v>108</v>
      </c>
      <c r="B4" s="63" t="s">
        <v>127</v>
      </c>
      <c r="C4" s="64" t="s">
        <v>128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 t="s">
        <v>129</v>
      </c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1:40" s="65" customFormat="1" ht="23.25" customHeight="1">
      <c r="A5" s="66"/>
      <c r="B5" s="67"/>
      <c r="C5" s="63" t="s">
        <v>130</v>
      </c>
      <c r="D5" s="68" t="s">
        <v>131</v>
      </c>
      <c r="E5" s="69"/>
      <c r="F5" s="69"/>
      <c r="G5" s="69"/>
      <c r="H5" s="69"/>
      <c r="I5" s="69"/>
      <c r="J5" s="69"/>
      <c r="K5" s="69"/>
      <c r="L5" s="70"/>
      <c r="M5" s="64" t="s">
        <v>115</v>
      </c>
      <c r="N5" s="64"/>
      <c r="O5" s="64"/>
      <c r="P5" s="64"/>
      <c r="Q5" s="64"/>
      <c r="R5" s="64"/>
      <c r="S5" s="64"/>
      <c r="T5" s="64"/>
      <c r="U5" s="64"/>
      <c r="V5" s="64" t="s">
        <v>131</v>
      </c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</row>
    <row r="6" spans="1:40" s="65" customFormat="1" ht="32.15" customHeight="1">
      <c r="A6" s="66"/>
      <c r="B6" s="67"/>
      <c r="C6" s="67"/>
      <c r="D6" s="67" t="s">
        <v>132</v>
      </c>
      <c r="E6" s="71" t="s">
        <v>133</v>
      </c>
      <c r="F6" s="71"/>
      <c r="G6" s="71"/>
      <c r="H6" s="71"/>
      <c r="I6" s="72" t="s">
        <v>134</v>
      </c>
      <c r="J6" s="73"/>
      <c r="K6" s="72" t="s">
        <v>135</v>
      </c>
      <c r="L6" s="73"/>
      <c r="M6" s="67" t="s">
        <v>136</v>
      </c>
      <c r="N6" s="72" t="s">
        <v>137</v>
      </c>
      <c r="O6" s="73"/>
      <c r="P6" s="72" t="s">
        <v>138</v>
      </c>
      <c r="Q6" s="73"/>
      <c r="R6" s="72" t="s">
        <v>139</v>
      </c>
      <c r="S6" s="73"/>
      <c r="T6" s="71" t="s">
        <v>140</v>
      </c>
      <c r="U6" s="71"/>
      <c r="V6" s="67" t="s">
        <v>132</v>
      </c>
      <c r="W6" s="71" t="s">
        <v>133</v>
      </c>
      <c r="X6" s="71"/>
      <c r="Y6" s="71"/>
      <c r="Z6" s="71"/>
      <c r="AA6" s="72" t="s">
        <v>134</v>
      </c>
      <c r="AB6" s="73"/>
      <c r="AC6" s="72" t="s">
        <v>135</v>
      </c>
      <c r="AD6" s="73"/>
      <c r="AE6" s="72" t="s">
        <v>141</v>
      </c>
      <c r="AF6" s="73"/>
      <c r="AG6" s="72" t="s">
        <v>137</v>
      </c>
      <c r="AH6" s="73"/>
      <c r="AI6" s="72" t="s">
        <v>138</v>
      </c>
      <c r="AJ6" s="73"/>
      <c r="AK6" s="72" t="s">
        <v>139</v>
      </c>
      <c r="AL6" s="73"/>
      <c r="AM6" s="72" t="s">
        <v>140</v>
      </c>
      <c r="AN6" s="73"/>
    </row>
    <row r="7" spans="1:40" s="65" customFormat="1" ht="38.15" customHeight="1">
      <c r="A7" s="66"/>
      <c r="B7" s="67"/>
      <c r="C7" s="67"/>
      <c r="D7" s="67"/>
      <c r="E7" s="64" t="s">
        <v>142</v>
      </c>
      <c r="F7" s="64"/>
      <c r="G7" s="64" t="s">
        <v>143</v>
      </c>
      <c r="H7" s="64"/>
      <c r="I7" s="74"/>
      <c r="J7" s="75"/>
      <c r="K7" s="74"/>
      <c r="L7" s="75"/>
      <c r="M7" s="67"/>
      <c r="N7" s="74"/>
      <c r="O7" s="75"/>
      <c r="P7" s="74"/>
      <c r="Q7" s="75"/>
      <c r="R7" s="74"/>
      <c r="S7" s="75"/>
      <c r="T7" s="64"/>
      <c r="U7" s="64"/>
      <c r="V7" s="67"/>
      <c r="W7" s="64" t="s">
        <v>142</v>
      </c>
      <c r="X7" s="64"/>
      <c r="Y7" s="64" t="s">
        <v>143</v>
      </c>
      <c r="Z7" s="64"/>
      <c r="AA7" s="74"/>
      <c r="AB7" s="75"/>
      <c r="AC7" s="74"/>
      <c r="AD7" s="75"/>
      <c r="AE7" s="74"/>
      <c r="AF7" s="75"/>
      <c r="AG7" s="74"/>
      <c r="AH7" s="75"/>
      <c r="AI7" s="74"/>
      <c r="AJ7" s="75"/>
      <c r="AK7" s="74"/>
      <c r="AL7" s="75"/>
      <c r="AM7" s="74"/>
      <c r="AN7" s="75"/>
    </row>
    <row r="8" spans="1:40" s="65" customFormat="1" ht="48" customHeight="1">
      <c r="A8" s="71"/>
      <c r="B8" s="76"/>
      <c r="C8" s="76"/>
      <c r="D8" s="76"/>
      <c r="E8" s="77" t="s">
        <v>144</v>
      </c>
      <c r="F8" s="77" t="s">
        <v>145</v>
      </c>
      <c r="G8" s="77" t="s">
        <v>144</v>
      </c>
      <c r="H8" s="77" t="s">
        <v>145</v>
      </c>
      <c r="I8" s="77" t="s">
        <v>144</v>
      </c>
      <c r="J8" s="77" t="s">
        <v>145</v>
      </c>
      <c r="K8" s="77" t="s">
        <v>144</v>
      </c>
      <c r="L8" s="77" t="s">
        <v>145</v>
      </c>
      <c r="M8" s="76"/>
      <c r="N8" s="77" t="s">
        <v>144</v>
      </c>
      <c r="O8" s="77" t="s">
        <v>145</v>
      </c>
      <c r="P8" s="77" t="s">
        <v>146</v>
      </c>
      <c r="Q8" s="77" t="s">
        <v>145</v>
      </c>
      <c r="R8" s="77" t="s">
        <v>144</v>
      </c>
      <c r="S8" s="77" t="s">
        <v>145</v>
      </c>
      <c r="T8" s="77" t="s">
        <v>147</v>
      </c>
      <c r="U8" s="77" t="s">
        <v>145</v>
      </c>
      <c r="V8" s="76"/>
      <c r="W8" s="77" t="s">
        <v>144</v>
      </c>
      <c r="X8" s="77" t="s">
        <v>148</v>
      </c>
      <c r="Y8" s="77" t="s">
        <v>144</v>
      </c>
      <c r="Z8" s="77" t="s">
        <v>148</v>
      </c>
      <c r="AA8" s="77" t="s">
        <v>144</v>
      </c>
      <c r="AB8" s="77" t="s">
        <v>148</v>
      </c>
      <c r="AC8" s="77" t="s">
        <v>144</v>
      </c>
      <c r="AD8" s="77" t="s">
        <v>148</v>
      </c>
      <c r="AE8" s="77" t="s">
        <v>144</v>
      </c>
      <c r="AF8" s="77" t="s">
        <v>148</v>
      </c>
      <c r="AG8" s="77" t="s">
        <v>144</v>
      </c>
      <c r="AH8" s="77" t="s">
        <v>148</v>
      </c>
      <c r="AI8" s="77" t="s">
        <v>146</v>
      </c>
      <c r="AJ8" s="77" t="s">
        <v>148</v>
      </c>
      <c r="AK8" s="77" t="s">
        <v>144</v>
      </c>
      <c r="AL8" s="77" t="s">
        <v>148</v>
      </c>
      <c r="AM8" s="77" t="s">
        <v>144</v>
      </c>
      <c r="AN8" s="77" t="s">
        <v>148</v>
      </c>
    </row>
    <row r="9" spans="1:40" s="81" customFormat="1" ht="19.5" customHeight="1">
      <c r="A9" s="78" t="s">
        <v>109</v>
      </c>
      <c r="B9" s="79">
        <f>C9+V9</f>
        <v>459.29999999999995</v>
      </c>
      <c r="C9" s="79">
        <f>D9+M9</f>
        <v>320.2</v>
      </c>
      <c r="D9" s="80">
        <f t="shared" ref="D9:D15" si="0">F9+H9+J9+L9</f>
        <v>132</v>
      </c>
      <c r="E9" s="79">
        <f>SUM(E10:E15)</f>
        <v>3423</v>
      </c>
      <c r="F9" s="79">
        <v>54</v>
      </c>
      <c r="G9" s="79">
        <f>SUM(G10:G15)</f>
        <v>598</v>
      </c>
      <c r="H9" s="79">
        <v>16</v>
      </c>
      <c r="I9" s="79">
        <f>SUM(I10:I15)</f>
        <v>400</v>
      </c>
      <c r="J9" s="79">
        <v>15</v>
      </c>
      <c r="K9" s="79">
        <f>SUM(K10:K15)</f>
        <v>974</v>
      </c>
      <c r="L9" s="79">
        <v>47</v>
      </c>
      <c r="M9" s="80">
        <f t="shared" ref="M9:M15" si="1">O9+Q9+S9+U9</f>
        <v>188.2</v>
      </c>
      <c r="N9" s="79">
        <f>SUM(N10:N15)</f>
        <v>186</v>
      </c>
      <c r="O9" s="79">
        <v>143</v>
      </c>
      <c r="P9" s="79">
        <f>SUM(P10:P15)</f>
        <v>202</v>
      </c>
      <c r="Q9" s="79">
        <v>41</v>
      </c>
      <c r="R9" s="79">
        <f>SUM(R10:R15)</f>
        <v>800</v>
      </c>
      <c r="S9" s="79">
        <v>4</v>
      </c>
      <c r="T9" s="79">
        <f>SUM(T10:T15)</f>
        <v>160</v>
      </c>
      <c r="U9" s="79">
        <v>0.2</v>
      </c>
      <c r="V9" s="79">
        <f>X9+Z9+AB9+AD9+AH9+AJ9+AL9+AN9+AF9</f>
        <v>139.1</v>
      </c>
      <c r="W9" s="79">
        <f>SUM(W10:W15)</f>
        <v>3423</v>
      </c>
      <c r="X9" s="79">
        <v>25</v>
      </c>
      <c r="Y9" s="79">
        <f>SUM(Y10:Y15)</f>
        <v>598</v>
      </c>
      <c r="Z9" s="79">
        <v>7</v>
      </c>
      <c r="AA9" s="79">
        <f>SUM(AA11:AA15)</f>
        <v>400</v>
      </c>
      <c r="AB9" s="79">
        <v>7</v>
      </c>
      <c r="AC9" s="79">
        <f>SUM(AC11:AC15)</f>
        <v>974</v>
      </c>
      <c r="AD9" s="79">
        <v>21</v>
      </c>
      <c r="AE9" s="79">
        <f>SUM(AE11:AE15)</f>
        <v>907</v>
      </c>
      <c r="AF9" s="79">
        <v>11</v>
      </c>
      <c r="AG9" s="79">
        <f>SUM(AG10:AG15)</f>
        <v>186</v>
      </c>
      <c r="AH9" s="79">
        <v>52</v>
      </c>
      <c r="AI9" s="79">
        <f>SUM(AI11:AI15)</f>
        <v>202</v>
      </c>
      <c r="AJ9" s="79">
        <v>15</v>
      </c>
      <c r="AK9" s="79">
        <f>SUM(AK10:AK15)</f>
        <v>800</v>
      </c>
      <c r="AL9" s="79">
        <v>1</v>
      </c>
      <c r="AM9" s="79">
        <f>SUM(AM10:AM15)</f>
        <v>160</v>
      </c>
      <c r="AN9" s="79">
        <v>0.1</v>
      </c>
    </row>
    <row r="10" spans="1:40" s="81" customFormat="1" ht="19.5" customHeight="1">
      <c r="A10" s="78" t="s">
        <v>116</v>
      </c>
      <c r="B10" s="79">
        <f>C10+V10</f>
        <v>5</v>
      </c>
      <c r="C10" s="79">
        <f>D10+M10</f>
        <v>4</v>
      </c>
      <c r="D10" s="80">
        <f t="shared" si="0"/>
        <v>0</v>
      </c>
      <c r="E10" s="79"/>
      <c r="F10" s="79"/>
      <c r="G10" s="79"/>
      <c r="H10" s="79"/>
      <c r="I10" s="79"/>
      <c r="J10" s="79"/>
      <c r="K10" s="79"/>
      <c r="L10" s="79"/>
      <c r="M10" s="80">
        <f t="shared" si="1"/>
        <v>4</v>
      </c>
      <c r="N10" s="79"/>
      <c r="O10" s="79"/>
      <c r="P10" s="79"/>
      <c r="Q10" s="79"/>
      <c r="R10" s="79">
        <v>800</v>
      </c>
      <c r="S10" s="79">
        <v>4</v>
      </c>
      <c r="T10" s="79"/>
      <c r="U10" s="79"/>
      <c r="V10" s="79">
        <f t="shared" ref="V10:V15" si="2">X10+Z10+AB10+AD10+AH10+AJ10+AL10+AN10+AF10</f>
        <v>1</v>
      </c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>
        <v>800</v>
      </c>
      <c r="AL10" s="79">
        <v>1</v>
      </c>
      <c r="AM10" s="79"/>
      <c r="AN10" s="79"/>
    </row>
    <row r="11" spans="1:40" s="85" customFormat="1" ht="19.5" customHeight="1">
      <c r="A11" s="82" t="s">
        <v>117</v>
      </c>
      <c r="B11" s="79">
        <f t="shared" ref="B11:B15" si="3">C11+V11</f>
        <v>136.01999999999998</v>
      </c>
      <c r="C11" s="79">
        <f>D11+M11</f>
        <v>94.69</v>
      </c>
      <c r="D11" s="80">
        <f t="shared" si="0"/>
        <v>34.839999999999996</v>
      </c>
      <c r="E11" s="79">
        <v>1028</v>
      </c>
      <c r="F11" s="79">
        <f>ROUND(54/3423*E11,2)</f>
        <v>16.22</v>
      </c>
      <c r="G11" s="79">
        <v>91</v>
      </c>
      <c r="H11" s="79">
        <f>ROUND(16/598*G11,2)</f>
        <v>2.4300000000000002</v>
      </c>
      <c r="I11" s="79">
        <v>100</v>
      </c>
      <c r="J11" s="80">
        <v>3.75</v>
      </c>
      <c r="K11" s="83">
        <v>300</v>
      </c>
      <c r="L11" s="80">
        <v>12.44</v>
      </c>
      <c r="M11" s="80">
        <f t="shared" si="1"/>
        <v>59.850000000000009</v>
      </c>
      <c r="N11" s="79">
        <v>54</v>
      </c>
      <c r="O11" s="79">
        <f>ROUND(143/186*N11,2)</f>
        <v>41.52</v>
      </c>
      <c r="P11" s="84">
        <v>90</v>
      </c>
      <c r="Q11" s="80">
        <f>ROUND(41/202*P11,2)</f>
        <v>18.27</v>
      </c>
      <c r="R11" s="84"/>
      <c r="S11" s="80"/>
      <c r="T11" s="80">
        <v>48</v>
      </c>
      <c r="U11" s="80">
        <v>0.06</v>
      </c>
      <c r="V11" s="79">
        <f t="shared" si="2"/>
        <v>41.33</v>
      </c>
      <c r="W11" s="79">
        <v>1028</v>
      </c>
      <c r="X11" s="79">
        <f>ROUND(25/3423*W11,2)</f>
        <v>7.51</v>
      </c>
      <c r="Y11" s="79">
        <v>91</v>
      </c>
      <c r="Z11" s="79">
        <f>ROUND(7/598*Y11,2)</f>
        <v>1.07</v>
      </c>
      <c r="AA11" s="79">
        <v>100</v>
      </c>
      <c r="AB11" s="80">
        <v>1.75</v>
      </c>
      <c r="AC11" s="83">
        <v>300</v>
      </c>
      <c r="AD11" s="80">
        <v>5.56</v>
      </c>
      <c r="AE11" s="79">
        <v>300</v>
      </c>
      <c r="AF11" s="80">
        <f>ROUND(11/907*AE11,2)</f>
        <v>3.64</v>
      </c>
      <c r="AG11" s="79">
        <v>54</v>
      </c>
      <c r="AH11" s="79">
        <f>ROUND(52/186*AG11,2)-0.01</f>
        <v>15.09</v>
      </c>
      <c r="AI11" s="84">
        <v>90</v>
      </c>
      <c r="AJ11" s="80">
        <f>ROUND(15/202*AI11,2)</f>
        <v>6.68</v>
      </c>
      <c r="AK11" s="84"/>
      <c r="AL11" s="80"/>
      <c r="AM11" s="80">
        <v>48</v>
      </c>
      <c r="AN11" s="80">
        <v>0.03</v>
      </c>
    </row>
    <row r="12" spans="1:40" s="85" customFormat="1" ht="19.5" customHeight="1">
      <c r="A12" s="82" t="s">
        <v>118</v>
      </c>
      <c r="B12" s="79">
        <f t="shared" si="3"/>
        <v>170.59</v>
      </c>
      <c r="C12" s="79">
        <f>D12+M12</f>
        <v>118.005</v>
      </c>
      <c r="D12" s="80">
        <f t="shared" si="0"/>
        <v>41.355000000000004</v>
      </c>
      <c r="E12" s="79">
        <v>382</v>
      </c>
      <c r="F12" s="79">
        <f>ROUND(54/3423*E12,2)</f>
        <v>6.03</v>
      </c>
      <c r="G12" s="79">
        <v>398</v>
      </c>
      <c r="H12" s="79">
        <f>ROUND(16/598*G12,2)</f>
        <v>10.65</v>
      </c>
      <c r="I12" s="79">
        <v>150</v>
      </c>
      <c r="J12" s="80">
        <v>5.625</v>
      </c>
      <c r="K12" s="83">
        <v>300</v>
      </c>
      <c r="L12" s="80">
        <v>19.05</v>
      </c>
      <c r="M12" s="80">
        <f t="shared" si="1"/>
        <v>76.649999999999991</v>
      </c>
      <c r="N12" s="79">
        <v>70</v>
      </c>
      <c r="O12" s="79">
        <f>ROUND(143/186*N12,2)</f>
        <v>53.82</v>
      </c>
      <c r="P12" s="84">
        <v>112</v>
      </c>
      <c r="Q12" s="80">
        <f>ROUND(41/202*P12,2)</f>
        <v>22.73</v>
      </c>
      <c r="R12" s="84"/>
      <c r="S12" s="80"/>
      <c r="T12" s="80">
        <v>80</v>
      </c>
      <c r="U12" s="80">
        <v>0.1</v>
      </c>
      <c r="V12" s="79">
        <f t="shared" si="2"/>
        <v>52.585000000000001</v>
      </c>
      <c r="W12" s="79">
        <v>382</v>
      </c>
      <c r="X12" s="79">
        <f>ROUND(25/3423*W12,2)</f>
        <v>2.79</v>
      </c>
      <c r="Y12" s="79">
        <v>398</v>
      </c>
      <c r="Z12" s="79">
        <f>ROUND(7/598*Y12,2)</f>
        <v>4.66</v>
      </c>
      <c r="AA12" s="79">
        <v>150</v>
      </c>
      <c r="AB12" s="80">
        <v>2.625</v>
      </c>
      <c r="AC12" s="83">
        <v>300</v>
      </c>
      <c r="AD12" s="80">
        <v>8.51</v>
      </c>
      <c r="AE12" s="79">
        <v>500</v>
      </c>
      <c r="AF12" s="80">
        <f>ROUND(11/907*AE12,2)</f>
        <v>6.06</v>
      </c>
      <c r="AG12" s="79">
        <v>70</v>
      </c>
      <c r="AH12" s="79">
        <f>ROUND(52/186*AG12,2)</f>
        <v>19.57</v>
      </c>
      <c r="AI12" s="84">
        <v>112</v>
      </c>
      <c r="AJ12" s="80">
        <f>ROUND(15/202*AI12,2)</f>
        <v>8.32</v>
      </c>
      <c r="AK12" s="84"/>
      <c r="AL12" s="80"/>
      <c r="AM12" s="80">
        <v>80</v>
      </c>
      <c r="AN12" s="80">
        <v>0.05</v>
      </c>
    </row>
    <row r="13" spans="1:40" s="85" customFormat="1" ht="19.5" customHeight="1">
      <c r="A13" s="82" t="s">
        <v>149</v>
      </c>
      <c r="B13" s="79">
        <f t="shared" si="3"/>
        <v>102.94</v>
      </c>
      <c r="C13" s="79">
        <f t="shared" ref="C13:C15" si="4">D13+M13</f>
        <v>71.405000000000001</v>
      </c>
      <c r="D13" s="80">
        <f t="shared" si="0"/>
        <v>48.305</v>
      </c>
      <c r="E13" s="79">
        <v>1929</v>
      </c>
      <c r="F13" s="79">
        <f>ROUND(54/3423*E13,2)</f>
        <v>30.43</v>
      </c>
      <c r="G13" s="79">
        <v>89</v>
      </c>
      <c r="H13" s="79">
        <f>ROUND(16/598*G13,2)</f>
        <v>2.38</v>
      </c>
      <c r="I13" s="79">
        <v>150</v>
      </c>
      <c r="J13" s="80">
        <v>5.625</v>
      </c>
      <c r="K13" s="80">
        <v>238</v>
      </c>
      <c r="L13" s="80">
        <v>9.8699999999999992</v>
      </c>
      <c r="M13" s="80">
        <f t="shared" si="1"/>
        <v>23.099999999999998</v>
      </c>
      <c r="N13" s="79">
        <v>30</v>
      </c>
      <c r="O13" s="79">
        <f>ROUND(143/186*N13,2)</f>
        <v>23.06</v>
      </c>
      <c r="P13" s="84"/>
      <c r="Q13" s="80"/>
      <c r="R13" s="84"/>
      <c r="S13" s="80"/>
      <c r="T13" s="80">
        <v>32</v>
      </c>
      <c r="U13" s="80">
        <v>0.04</v>
      </c>
      <c r="V13" s="79">
        <f t="shared" si="2"/>
        <v>31.535</v>
      </c>
      <c r="W13" s="79">
        <v>1929</v>
      </c>
      <c r="X13" s="79">
        <f>ROUND(25/3423*W13,2)</f>
        <v>14.09</v>
      </c>
      <c r="Y13" s="79">
        <v>89</v>
      </c>
      <c r="Z13" s="79">
        <f>ROUND(7/598*Y13,2)</f>
        <v>1.04</v>
      </c>
      <c r="AA13" s="79">
        <v>150</v>
      </c>
      <c r="AB13" s="80">
        <v>2.625</v>
      </c>
      <c r="AC13" s="80">
        <v>238</v>
      </c>
      <c r="AD13" s="80">
        <v>4.41</v>
      </c>
      <c r="AE13" s="79">
        <v>79</v>
      </c>
      <c r="AF13" s="80">
        <f>ROUND(11/907*AE13,2)</f>
        <v>0.96</v>
      </c>
      <c r="AG13" s="79">
        <v>30</v>
      </c>
      <c r="AH13" s="79">
        <f>ROUND(52/186*AG13,2)</f>
        <v>8.39</v>
      </c>
      <c r="AI13" s="80"/>
      <c r="AJ13" s="80"/>
      <c r="AK13" s="84"/>
      <c r="AL13" s="80"/>
      <c r="AM13" s="80">
        <v>32</v>
      </c>
      <c r="AN13" s="80">
        <v>0.02</v>
      </c>
    </row>
    <row r="14" spans="1:40" s="85" customFormat="1" ht="19.5" customHeight="1">
      <c r="A14" s="82" t="s">
        <v>150</v>
      </c>
      <c r="B14" s="79">
        <f t="shared" si="3"/>
        <v>39.409999999999997</v>
      </c>
      <c r="C14" s="79">
        <f t="shared" si="4"/>
        <v>28.49</v>
      </c>
      <c r="D14" s="80">
        <f t="shared" si="0"/>
        <v>5.43</v>
      </c>
      <c r="E14" s="79">
        <v>84</v>
      </c>
      <c r="F14" s="79">
        <f>ROUND(54/3423*E14,2)-0.01</f>
        <v>1.32</v>
      </c>
      <c r="G14" s="79">
        <v>20</v>
      </c>
      <c r="H14" s="79">
        <f>ROUND(16/598*G14,2)</f>
        <v>0.54</v>
      </c>
      <c r="I14" s="80"/>
      <c r="J14" s="80"/>
      <c r="K14" s="80">
        <v>86</v>
      </c>
      <c r="L14" s="80">
        <v>3.57</v>
      </c>
      <c r="M14" s="80">
        <f t="shared" si="1"/>
        <v>23.06</v>
      </c>
      <c r="N14" s="79">
        <v>30</v>
      </c>
      <c r="O14" s="79">
        <f>ROUND(143/186*N14,2)</f>
        <v>23.06</v>
      </c>
      <c r="P14" s="84"/>
      <c r="Q14" s="80"/>
      <c r="R14" s="84"/>
      <c r="S14" s="80"/>
      <c r="T14" s="80"/>
      <c r="U14" s="80"/>
      <c r="V14" s="79">
        <f t="shared" si="2"/>
        <v>10.92</v>
      </c>
      <c r="W14" s="79">
        <v>84</v>
      </c>
      <c r="X14" s="79">
        <f>ROUND(25/3423*W14,2)</f>
        <v>0.61</v>
      </c>
      <c r="Y14" s="79">
        <v>20</v>
      </c>
      <c r="Z14" s="79">
        <f>ROUND(7/598*Y14,2)</f>
        <v>0.23</v>
      </c>
      <c r="AA14" s="80"/>
      <c r="AB14" s="80"/>
      <c r="AC14" s="80">
        <v>86</v>
      </c>
      <c r="AD14" s="80">
        <v>1.59</v>
      </c>
      <c r="AE14" s="79">
        <v>8</v>
      </c>
      <c r="AF14" s="80">
        <f>ROUND(11/907*AE14,2)</f>
        <v>0.1</v>
      </c>
      <c r="AG14" s="79">
        <v>30</v>
      </c>
      <c r="AH14" s="79">
        <f>ROUND(52/186*AG14,2)</f>
        <v>8.39</v>
      </c>
      <c r="AI14" s="80"/>
      <c r="AJ14" s="80"/>
      <c r="AK14" s="84"/>
      <c r="AL14" s="80"/>
      <c r="AM14" s="84"/>
      <c r="AN14" s="80"/>
    </row>
    <row r="15" spans="1:40" s="85" customFormat="1" ht="19.5" customHeight="1">
      <c r="A15" s="82" t="s">
        <v>151</v>
      </c>
      <c r="B15" s="79">
        <f t="shared" si="3"/>
        <v>5.34</v>
      </c>
      <c r="C15" s="79">
        <f t="shared" si="4"/>
        <v>3.61</v>
      </c>
      <c r="D15" s="80">
        <f t="shared" si="0"/>
        <v>2.0699999999999998</v>
      </c>
      <c r="E15" s="79"/>
      <c r="F15" s="79"/>
      <c r="G15" s="79"/>
      <c r="H15" s="79"/>
      <c r="I15" s="80"/>
      <c r="J15" s="80"/>
      <c r="K15" s="80">
        <v>50</v>
      </c>
      <c r="L15" s="80">
        <v>2.0699999999999998</v>
      </c>
      <c r="M15" s="80">
        <f t="shared" si="1"/>
        <v>1.54</v>
      </c>
      <c r="N15" s="79">
        <v>2</v>
      </c>
      <c r="O15" s="79">
        <f>ROUND(143/186*N15,2)</f>
        <v>1.54</v>
      </c>
      <c r="P15" s="84"/>
      <c r="Q15" s="80"/>
      <c r="R15" s="84"/>
      <c r="S15" s="80"/>
      <c r="T15" s="80"/>
      <c r="U15" s="80"/>
      <c r="V15" s="79">
        <f t="shared" si="2"/>
        <v>1.7300000000000002</v>
      </c>
      <c r="W15" s="79"/>
      <c r="X15" s="79"/>
      <c r="Y15" s="79"/>
      <c r="Z15" s="79"/>
      <c r="AA15" s="80"/>
      <c r="AB15" s="80"/>
      <c r="AC15" s="80">
        <v>50</v>
      </c>
      <c r="AD15" s="80">
        <v>0.93</v>
      </c>
      <c r="AE15" s="79">
        <v>20</v>
      </c>
      <c r="AF15" s="80">
        <f>ROUND(11/907*AE15,2)</f>
        <v>0.24</v>
      </c>
      <c r="AG15" s="79">
        <v>2</v>
      </c>
      <c r="AH15" s="79">
        <f>ROUND(52/186*AG15,2)</f>
        <v>0.56000000000000005</v>
      </c>
      <c r="AI15" s="80"/>
      <c r="AJ15" s="80"/>
      <c r="AK15" s="84"/>
      <c r="AL15" s="80"/>
      <c r="AM15" s="84"/>
      <c r="AN15" s="80"/>
    </row>
    <row r="16" spans="1:40">
      <c r="A16" s="86" t="s">
        <v>152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</row>
    <row r="17" spans="1:21" ht="30" customHeight="1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</row>
  </sheetData>
  <mergeCells count="33">
    <mergeCell ref="A16:U17"/>
    <mergeCell ref="AC6:AD7"/>
    <mergeCell ref="AE6:AF7"/>
    <mergeCell ref="AG6:AH7"/>
    <mergeCell ref="AI6:AJ7"/>
    <mergeCell ref="AK6:AL7"/>
    <mergeCell ref="AM6:AN7"/>
    <mergeCell ref="P6:Q7"/>
    <mergeCell ref="R6:S7"/>
    <mergeCell ref="T6:U7"/>
    <mergeCell ref="V6:V8"/>
    <mergeCell ref="W6:Z6"/>
    <mergeCell ref="AA6:AB7"/>
    <mergeCell ref="W7:X7"/>
    <mergeCell ref="Y7:Z7"/>
    <mergeCell ref="D6:D8"/>
    <mergeCell ref="E6:H6"/>
    <mergeCell ref="I6:J7"/>
    <mergeCell ref="K6:L7"/>
    <mergeCell ref="M6:M8"/>
    <mergeCell ref="N6:O7"/>
    <mergeCell ref="E7:F7"/>
    <mergeCell ref="G7:H7"/>
    <mergeCell ref="A2:U2"/>
    <mergeCell ref="V2:AN2"/>
    <mergeCell ref="A4:A8"/>
    <mergeCell ref="B4:B8"/>
    <mergeCell ref="C4:U4"/>
    <mergeCell ref="V4:AN4"/>
    <mergeCell ref="C5:C8"/>
    <mergeCell ref="D5:L5"/>
    <mergeCell ref="M5:U5"/>
    <mergeCell ref="V5:AN5"/>
  </mergeCells>
  <phoneticPr fontId="8" type="noConversion"/>
  <pageMargins left="0.52" right="0.19685039370078741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topLeftCell="A13" zoomScale="70" zoomScaleNormal="70" workbookViewId="0">
      <selection activeCell="D6" sqref="D6"/>
    </sheetView>
  </sheetViews>
  <sheetFormatPr defaultColWidth="9" defaultRowHeight="14"/>
  <cols>
    <col min="1" max="1" width="8.26953125" customWidth="1"/>
    <col min="2" max="2" width="6.7265625" customWidth="1"/>
    <col min="3" max="3" width="4.1796875" customWidth="1"/>
    <col min="4" max="4" width="5.54296875" customWidth="1"/>
    <col min="5" max="5" width="5.6328125" customWidth="1"/>
    <col min="6" max="6" width="4.36328125" customWidth="1"/>
    <col min="7" max="7" width="9.26953125" customWidth="1"/>
    <col min="9" max="9" width="9.36328125" customWidth="1"/>
    <col min="10" max="10" width="6.54296875" customWidth="1"/>
    <col min="11" max="11" width="10.7265625" customWidth="1"/>
    <col min="14" max="14" width="7.36328125" customWidth="1"/>
  </cols>
  <sheetData>
    <row r="1" spans="1:12" ht="2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6"/>
    </row>
    <row r="2" spans="1:12" ht="26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6"/>
    </row>
    <row r="3" spans="1:12" ht="18" customHeight="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6"/>
    </row>
    <row r="4" spans="1:12" ht="18" customHeight="1">
      <c r="A4" s="10" t="s">
        <v>3</v>
      </c>
      <c r="B4" s="10"/>
      <c r="C4" s="10"/>
      <c r="D4" s="10"/>
      <c r="E4" s="10" t="s">
        <v>4</v>
      </c>
      <c r="F4" s="10"/>
      <c r="G4" s="10"/>
      <c r="H4" s="10"/>
      <c r="I4" s="10"/>
      <c r="J4" s="10"/>
      <c r="K4" s="10"/>
      <c r="L4" s="6"/>
    </row>
    <row r="5" spans="1:12" ht="18" customHeight="1">
      <c r="A5" s="10" t="s">
        <v>5</v>
      </c>
      <c r="B5" s="10"/>
      <c r="C5" s="10"/>
      <c r="D5" s="10"/>
      <c r="E5" s="10" t="s">
        <v>6</v>
      </c>
      <c r="F5" s="10"/>
      <c r="G5" s="10"/>
      <c r="H5" s="10" t="s">
        <v>7</v>
      </c>
      <c r="I5" s="10"/>
      <c r="J5" s="10" t="s">
        <v>8</v>
      </c>
      <c r="K5" s="10"/>
      <c r="L5" s="6"/>
    </row>
    <row r="6" spans="1:12" ht="18" customHeight="1">
      <c r="A6" s="10" t="s">
        <v>9</v>
      </c>
      <c r="B6" s="10"/>
      <c r="C6" s="10"/>
      <c r="D6" s="10"/>
      <c r="E6" s="10" t="s">
        <v>10</v>
      </c>
      <c r="F6" s="10"/>
      <c r="G6" s="10"/>
      <c r="H6" s="10" t="s">
        <v>11</v>
      </c>
      <c r="I6" s="10"/>
      <c r="J6" s="10" t="s">
        <v>12</v>
      </c>
      <c r="K6" s="10"/>
      <c r="L6" s="6"/>
    </row>
    <row r="7" spans="1:12" ht="18" customHeight="1">
      <c r="A7" s="10" t="s">
        <v>13</v>
      </c>
      <c r="B7" s="10"/>
      <c r="C7" s="10"/>
      <c r="D7" s="10"/>
      <c r="E7" s="11" t="s">
        <v>14</v>
      </c>
      <c r="F7" s="11"/>
      <c r="G7" s="11"/>
      <c r="H7" s="10">
        <f>H8+H9</f>
        <v>271.10000000000002</v>
      </c>
      <c r="I7" s="10"/>
      <c r="J7" s="10"/>
      <c r="K7" s="10"/>
      <c r="L7" s="6"/>
    </row>
    <row r="8" spans="1:12" ht="18" customHeight="1">
      <c r="A8" s="10"/>
      <c r="B8" s="10"/>
      <c r="C8" s="10"/>
      <c r="D8" s="10"/>
      <c r="E8" s="11" t="s">
        <v>15</v>
      </c>
      <c r="F8" s="11"/>
      <c r="G8" s="11"/>
      <c r="H8" s="10">
        <v>132</v>
      </c>
      <c r="I8" s="10"/>
      <c r="J8" s="10"/>
      <c r="K8" s="10"/>
      <c r="L8" s="6"/>
    </row>
    <row r="9" spans="1:12" ht="18" customHeight="1">
      <c r="A9" s="10"/>
      <c r="B9" s="10"/>
      <c r="C9" s="10"/>
      <c r="D9" s="10"/>
      <c r="E9" s="11" t="s">
        <v>16</v>
      </c>
      <c r="F9" s="11"/>
      <c r="G9" s="11"/>
      <c r="H9" s="10">
        <v>139.1</v>
      </c>
      <c r="I9" s="10"/>
      <c r="J9" s="10"/>
      <c r="K9" s="10"/>
      <c r="L9" s="6"/>
    </row>
    <row r="10" spans="1:12" ht="18" customHeight="1">
      <c r="A10" s="10"/>
      <c r="B10" s="10"/>
      <c r="C10" s="10"/>
      <c r="D10" s="10"/>
      <c r="E10" s="11" t="s">
        <v>17</v>
      </c>
      <c r="F10" s="11"/>
      <c r="G10" s="11"/>
      <c r="H10" s="10" t="s">
        <v>18</v>
      </c>
      <c r="I10" s="10"/>
      <c r="J10" s="10"/>
      <c r="K10" s="10"/>
      <c r="L10" s="6"/>
    </row>
    <row r="11" spans="1:12" ht="18" customHeight="1">
      <c r="A11" s="12" t="s">
        <v>19</v>
      </c>
      <c r="B11" s="12" t="s">
        <v>20</v>
      </c>
      <c r="C11" s="12"/>
      <c r="D11" s="12"/>
      <c r="E11" s="12"/>
      <c r="F11" s="12"/>
      <c r="G11" s="12"/>
      <c r="H11" s="12"/>
      <c r="I11" s="12"/>
      <c r="J11" s="12"/>
      <c r="K11" s="12"/>
      <c r="L11" s="6"/>
    </row>
    <row r="12" spans="1:12" ht="115.5" customHeight="1">
      <c r="A12" s="12"/>
      <c r="B12" s="13" t="s">
        <v>21</v>
      </c>
      <c r="C12" s="13"/>
      <c r="D12" s="13"/>
      <c r="E12" s="13"/>
      <c r="F12" s="13"/>
      <c r="G12" s="13"/>
      <c r="H12" s="13"/>
      <c r="I12" s="13"/>
      <c r="J12" s="13"/>
      <c r="K12" s="13"/>
      <c r="L12" s="6"/>
    </row>
    <row r="13" spans="1:12" ht="18" customHeight="1">
      <c r="A13" s="12" t="s">
        <v>22</v>
      </c>
      <c r="B13" s="12" t="s">
        <v>23</v>
      </c>
      <c r="C13" s="12"/>
      <c r="D13" s="12" t="s">
        <v>24</v>
      </c>
      <c r="E13" s="12"/>
      <c r="F13" s="12"/>
      <c r="G13" s="12" t="s">
        <v>25</v>
      </c>
      <c r="H13" s="12"/>
      <c r="I13" s="12"/>
      <c r="J13" s="12"/>
      <c r="K13" s="5" t="s">
        <v>26</v>
      </c>
      <c r="L13" s="6"/>
    </row>
    <row r="14" spans="1:12" ht="18" customHeight="1">
      <c r="A14" s="12"/>
      <c r="B14" s="19" t="s">
        <v>27</v>
      </c>
      <c r="C14" s="20"/>
      <c r="D14" s="19" t="s">
        <v>28</v>
      </c>
      <c r="E14" s="25"/>
      <c r="F14" s="20"/>
      <c r="G14" s="13" t="s">
        <v>29</v>
      </c>
      <c r="H14" s="13"/>
      <c r="I14" s="13"/>
      <c r="J14" s="13"/>
      <c r="K14" s="5" t="s">
        <v>30</v>
      </c>
      <c r="L14" s="6"/>
    </row>
    <row r="15" spans="1:12" ht="18" customHeight="1">
      <c r="A15" s="12"/>
      <c r="B15" s="21"/>
      <c r="C15" s="22"/>
      <c r="D15" s="21"/>
      <c r="E15" s="28"/>
      <c r="F15" s="22"/>
      <c r="G15" s="13" t="s">
        <v>31</v>
      </c>
      <c r="H15" s="13"/>
      <c r="I15" s="13"/>
      <c r="J15" s="13"/>
      <c r="K15" s="5" t="s">
        <v>32</v>
      </c>
      <c r="L15" s="6"/>
    </row>
    <row r="16" spans="1:12" ht="18" customHeight="1">
      <c r="A16" s="12"/>
      <c r="B16" s="21"/>
      <c r="C16" s="22"/>
      <c r="D16" s="21"/>
      <c r="E16" s="28"/>
      <c r="F16" s="22"/>
      <c r="G16" s="13" t="s">
        <v>33</v>
      </c>
      <c r="H16" s="13"/>
      <c r="I16" s="13"/>
      <c r="J16" s="13"/>
      <c r="K16" s="5" t="s">
        <v>34</v>
      </c>
      <c r="L16" s="6"/>
    </row>
    <row r="17" spans="1:12" ht="18" customHeight="1">
      <c r="A17" s="12"/>
      <c r="B17" s="21"/>
      <c r="C17" s="22"/>
      <c r="D17" s="21"/>
      <c r="E17" s="28"/>
      <c r="F17" s="22"/>
      <c r="G17" s="13" t="s">
        <v>35</v>
      </c>
      <c r="H17" s="13"/>
      <c r="I17" s="13"/>
      <c r="J17" s="13"/>
      <c r="K17" s="5" t="s">
        <v>36</v>
      </c>
      <c r="L17" s="6"/>
    </row>
    <row r="18" spans="1:12" ht="18" customHeight="1">
      <c r="A18" s="12"/>
      <c r="B18" s="21"/>
      <c r="C18" s="22"/>
      <c r="D18" s="21"/>
      <c r="E18" s="28"/>
      <c r="F18" s="22"/>
      <c r="G18" s="13" t="s">
        <v>37</v>
      </c>
      <c r="H18" s="13"/>
      <c r="I18" s="13"/>
      <c r="J18" s="13"/>
      <c r="K18" s="5" t="s">
        <v>38</v>
      </c>
      <c r="L18" s="6"/>
    </row>
    <row r="19" spans="1:12" ht="18" customHeight="1">
      <c r="A19" s="12"/>
      <c r="B19" s="21"/>
      <c r="C19" s="22"/>
      <c r="D19" s="21"/>
      <c r="E19" s="28"/>
      <c r="F19" s="22"/>
      <c r="G19" s="14" t="s">
        <v>39</v>
      </c>
      <c r="H19" s="15"/>
      <c r="I19" s="15"/>
      <c r="J19" s="16"/>
      <c r="K19" s="5" t="s">
        <v>40</v>
      </c>
      <c r="L19" s="6"/>
    </row>
    <row r="20" spans="1:12" ht="29.5" customHeight="1">
      <c r="A20" s="12"/>
      <c r="B20" s="21"/>
      <c r="C20" s="22"/>
      <c r="D20" s="12" t="s">
        <v>41</v>
      </c>
      <c r="E20" s="12"/>
      <c r="F20" s="12"/>
      <c r="G20" s="13" t="s">
        <v>42</v>
      </c>
      <c r="H20" s="13"/>
      <c r="I20" s="13"/>
      <c r="J20" s="13"/>
      <c r="K20" s="7" t="s">
        <v>43</v>
      </c>
      <c r="L20" s="6"/>
    </row>
    <row r="21" spans="1:12" ht="18" customHeight="1">
      <c r="A21" s="12"/>
      <c r="B21" s="23"/>
      <c r="C21" s="24"/>
      <c r="D21" s="10" t="s">
        <v>44</v>
      </c>
      <c r="E21" s="10"/>
      <c r="F21" s="10"/>
      <c r="G21" s="11" t="s">
        <v>45</v>
      </c>
      <c r="H21" s="11"/>
      <c r="I21" s="11"/>
      <c r="J21" s="11"/>
      <c r="K21" s="4" t="s">
        <v>46</v>
      </c>
      <c r="L21" s="6"/>
    </row>
    <row r="22" spans="1:12" ht="18" customHeight="1">
      <c r="A22" s="12"/>
      <c r="B22" s="17" t="s">
        <v>47</v>
      </c>
      <c r="C22" s="18"/>
      <c r="D22" s="12" t="s">
        <v>48</v>
      </c>
      <c r="E22" s="12"/>
      <c r="F22" s="12"/>
      <c r="G22" s="13" t="s">
        <v>49</v>
      </c>
      <c r="H22" s="13"/>
      <c r="I22" s="13"/>
      <c r="J22" s="13"/>
      <c r="K22" s="5" t="s">
        <v>50</v>
      </c>
      <c r="L22" s="6"/>
    </row>
    <row r="23" spans="1:12" ht="18" customHeight="1">
      <c r="A23" s="12"/>
      <c r="B23" s="19" t="s">
        <v>51</v>
      </c>
      <c r="C23" s="20"/>
      <c r="D23" s="12" t="s">
        <v>52</v>
      </c>
      <c r="E23" s="12"/>
      <c r="F23" s="12"/>
      <c r="G23" s="13" t="s">
        <v>53</v>
      </c>
      <c r="H23" s="13"/>
      <c r="I23" s="13"/>
      <c r="J23" s="13"/>
      <c r="K23" s="5" t="s">
        <v>54</v>
      </c>
      <c r="L23" s="6"/>
    </row>
    <row r="24" spans="1:12" ht="30" customHeight="1">
      <c r="A24" s="12"/>
      <c r="B24" s="21"/>
      <c r="C24" s="22"/>
      <c r="D24" s="12"/>
      <c r="E24" s="12"/>
      <c r="F24" s="12"/>
      <c r="G24" s="13" t="s">
        <v>55</v>
      </c>
      <c r="H24" s="13"/>
      <c r="I24" s="13"/>
      <c r="J24" s="13"/>
      <c r="K24" s="5" t="s">
        <v>54</v>
      </c>
      <c r="L24" s="6"/>
    </row>
    <row r="25" spans="1:12" ht="18" customHeight="1">
      <c r="A25" s="12"/>
      <c r="B25" s="21"/>
      <c r="C25" s="22"/>
      <c r="D25" s="12"/>
      <c r="E25" s="12"/>
      <c r="F25" s="12"/>
      <c r="G25" s="13" t="s">
        <v>56</v>
      </c>
      <c r="H25" s="13"/>
      <c r="I25" s="13"/>
      <c r="J25" s="13"/>
      <c r="K25" s="5" t="s">
        <v>54</v>
      </c>
      <c r="L25" s="6"/>
    </row>
    <row r="26" spans="1:12" ht="18" customHeight="1">
      <c r="A26" s="12"/>
      <c r="B26" s="21"/>
      <c r="C26" s="22"/>
      <c r="D26" s="12"/>
      <c r="E26" s="12"/>
      <c r="F26" s="12"/>
      <c r="G26" s="13" t="s">
        <v>57</v>
      </c>
      <c r="H26" s="13"/>
      <c r="I26" s="13"/>
      <c r="J26" s="13"/>
      <c r="K26" s="5" t="s">
        <v>58</v>
      </c>
      <c r="L26" s="6"/>
    </row>
    <row r="27" spans="1:12" ht="18" customHeight="1">
      <c r="A27" s="12"/>
      <c r="B27" s="21"/>
      <c r="C27" s="22"/>
      <c r="D27" s="19" t="s">
        <v>59</v>
      </c>
      <c r="E27" s="25"/>
      <c r="F27" s="20"/>
      <c r="G27" s="14" t="s">
        <v>60</v>
      </c>
      <c r="H27" s="15"/>
      <c r="I27" s="15"/>
      <c r="J27" s="16"/>
      <c r="K27" s="5" t="s">
        <v>54</v>
      </c>
      <c r="L27" s="6"/>
    </row>
    <row r="28" spans="1:12" ht="18" customHeight="1">
      <c r="A28" s="12"/>
      <c r="B28" s="21"/>
      <c r="C28" s="22"/>
      <c r="D28" s="21"/>
      <c r="E28" s="26"/>
      <c r="F28" s="22"/>
      <c r="G28" s="14" t="s">
        <v>61</v>
      </c>
      <c r="H28" s="15"/>
      <c r="I28" s="15"/>
      <c r="J28" s="16"/>
      <c r="K28" s="5" t="s">
        <v>62</v>
      </c>
      <c r="L28" s="6"/>
    </row>
    <row r="29" spans="1:12" ht="18" customHeight="1">
      <c r="A29" s="12"/>
      <c r="B29" s="23"/>
      <c r="C29" s="24"/>
      <c r="D29" s="23"/>
      <c r="E29" s="27"/>
      <c r="F29" s="24"/>
      <c r="G29" s="14" t="s">
        <v>63</v>
      </c>
      <c r="H29" s="15"/>
      <c r="I29" s="15"/>
      <c r="J29" s="16"/>
      <c r="K29" s="5" t="s">
        <v>62</v>
      </c>
      <c r="L29" s="6"/>
    </row>
    <row r="30" spans="1:12" ht="29.5" customHeight="1">
      <c r="A30" s="12"/>
      <c r="B30" s="12" t="s">
        <v>64</v>
      </c>
      <c r="C30" s="12"/>
      <c r="D30" s="12" t="s">
        <v>65</v>
      </c>
      <c r="E30" s="12"/>
      <c r="F30" s="12"/>
      <c r="G30" s="13" t="s">
        <v>66</v>
      </c>
      <c r="H30" s="13"/>
      <c r="I30" s="13"/>
      <c r="J30" s="13"/>
      <c r="K30" s="7" t="s">
        <v>67</v>
      </c>
      <c r="L30" s="6"/>
    </row>
    <row r="31" spans="1:12" ht="29.5" customHeight="1">
      <c r="A31" s="12"/>
      <c r="B31" s="12"/>
      <c r="C31" s="12"/>
      <c r="D31" s="12"/>
      <c r="E31" s="12"/>
      <c r="F31" s="12"/>
      <c r="G31" s="13" t="s">
        <v>68</v>
      </c>
      <c r="H31" s="13"/>
      <c r="I31" s="13"/>
      <c r="J31" s="13"/>
      <c r="K31" s="7" t="s">
        <v>69</v>
      </c>
      <c r="L31" s="6"/>
    </row>
    <row r="32" spans="1:12" ht="18" customHeight="1">
      <c r="A32" s="12"/>
      <c r="B32" s="12"/>
      <c r="C32" s="12"/>
      <c r="D32" s="12"/>
      <c r="E32" s="12"/>
      <c r="F32" s="12"/>
      <c r="G32" s="13" t="s">
        <v>70</v>
      </c>
      <c r="H32" s="13"/>
      <c r="I32" s="13"/>
      <c r="J32" s="13"/>
      <c r="K32" s="8" t="s">
        <v>69</v>
      </c>
      <c r="L32" s="6"/>
    </row>
    <row r="33" spans="1:12" ht="18" customHeight="1">
      <c r="A33" s="12"/>
      <c r="B33" s="12"/>
      <c r="C33" s="12"/>
      <c r="D33" s="12"/>
      <c r="E33" s="12"/>
      <c r="F33" s="12"/>
      <c r="G33" s="13" t="s">
        <v>71</v>
      </c>
      <c r="H33" s="13"/>
      <c r="I33" s="13"/>
      <c r="J33" s="13"/>
      <c r="K33" s="5" t="s">
        <v>67</v>
      </c>
      <c r="L33" s="6"/>
    </row>
  </sheetData>
  <mergeCells count="59">
    <mergeCell ref="G30:J30"/>
    <mergeCell ref="G31:J31"/>
    <mergeCell ref="G32:J32"/>
    <mergeCell ref="G33:J33"/>
    <mergeCell ref="A11:A12"/>
    <mergeCell ref="A13:A33"/>
    <mergeCell ref="B30:C33"/>
    <mergeCell ref="D30:F33"/>
    <mergeCell ref="B23:C29"/>
    <mergeCell ref="D23:F26"/>
    <mergeCell ref="D27:F29"/>
    <mergeCell ref="B14:C21"/>
    <mergeCell ref="D14:F19"/>
    <mergeCell ref="G25:J25"/>
    <mergeCell ref="G26:J26"/>
    <mergeCell ref="G27:J27"/>
    <mergeCell ref="G28:J28"/>
    <mergeCell ref="G29:J29"/>
    <mergeCell ref="B22:C22"/>
    <mergeCell ref="D22:F22"/>
    <mergeCell ref="G22:J22"/>
    <mergeCell ref="G23:J23"/>
    <mergeCell ref="G24:J24"/>
    <mergeCell ref="G19:J19"/>
    <mergeCell ref="D20:F20"/>
    <mergeCell ref="G20:J20"/>
    <mergeCell ref="D21:F21"/>
    <mergeCell ref="G21:J21"/>
    <mergeCell ref="G14:J14"/>
    <mergeCell ref="G15:J15"/>
    <mergeCell ref="G16:J16"/>
    <mergeCell ref="G17:J17"/>
    <mergeCell ref="G18:J18"/>
    <mergeCell ref="B11:K11"/>
    <mergeCell ref="B12:K12"/>
    <mergeCell ref="B13:C13"/>
    <mergeCell ref="D13:F13"/>
    <mergeCell ref="G13:J13"/>
    <mergeCell ref="E8:G8"/>
    <mergeCell ref="H8:K8"/>
    <mergeCell ref="E9:G9"/>
    <mergeCell ref="H9:K9"/>
    <mergeCell ref="E10:G10"/>
    <mergeCell ref="H10:K10"/>
    <mergeCell ref="A6:D6"/>
    <mergeCell ref="E6:G6"/>
    <mergeCell ref="H6:I6"/>
    <mergeCell ref="J6:K6"/>
    <mergeCell ref="E7:G7"/>
    <mergeCell ref="H7:K7"/>
    <mergeCell ref="A7:D10"/>
    <mergeCell ref="A2:K2"/>
    <mergeCell ref="A3:K3"/>
    <mergeCell ref="A4:D4"/>
    <mergeCell ref="E4:K4"/>
    <mergeCell ref="A5:D5"/>
    <mergeCell ref="E5:G5"/>
    <mergeCell ref="H5:I5"/>
    <mergeCell ref="J5:K5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opLeftCell="A5" zoomScale="55" zoomScaleNormal="55" workbookViewId="0">
      <selection activeCell="K24" activeCellId="1" sqref="A20:XFD20 A24:XFD24"/>
    </sheetView>
  </sheetViews>
  <sheetFormatPr defaultColWidth="9" defaultRowHeight="14"/>
  <cols>
    <col min="1" max="1" width="8.26953125" customWidth="1"/>
    <col min="2" max="2" width="6.7265625" customWidth="1"/>
    <col min="3" max="3" width="4.1796875" customWidth="1"/>
    <col min="4" max="4" width="5.54296875" customWidth="1"/>
    <col min="5" max="6" width="5.6328125" customWidth="1"/>
    <col min="7" max="7" width="9.26953125" customWidth="1"/>
    <col min="9" max="9" width="9.36328125" customWidth="1"/>
    <col min="10" max="10" width="12" customWidth="1"/>
    <col min="11" max="11" width="10.7265625" customWidth="1"/>
  </cols>
  <sheetData>
    <row r="1" spans="1:12" ht="2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6"/>
    </row>
    <row r="2" spans="1:12" ht="21" customHeight="1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6"/>
    </row>
    <row r="3" spans="1:12" ht="18" customHeight="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6"/>
    </row>
    <row r="4" spans="1:12" ht="18" customHeight="1">
      <c r="A4" s="10" t="s">
        <v>3</v>
      </c>
      <c r="B4" s="10"/>
      <c r="C4" s="10"/>
      <c r="D4" s="10"/>
      <c r="E4" s="10" t="s">
        <v>4</v>
      </c>
      <c r="F4" s="10"/>
      <c r="G4" s="10"/>
      <c r="H4" s="10"/>
      <c r="I4" s="10"/>
      <c r="J4" s="10"/>
      <c r="K4" s="10"/>
      <c r="L4" s="6"/>
    </row>
    <row r="5" spans="1:12" ht="18" customHeight="1">
      <c r="A5" s="29" t="s">
        <v>72</v>
      </c>
      <c r="B5" s="30"/>
      <c r="C5" s="30"/>
      <c r="D5" s="31"/>
      <c r="E5" s="10" t="s">
        <v>10</v>
      </c>
      <c r="F5" s="10"/>
      <c r="G5" s="10"/>
      <c r="H5" s="10" t="s">
        <v>73</v>
      </c>
      <c r="I5" s="10"/>
      <c r="J5" s="10" t="s">
        <v>12</v>
      </c>
      <c r="K5" s="10"/>
      <c r="L5" s="6"/>
    </row>
    <row r="6" spans="1:12" ht="18" customHeight="1">
      <c r="A6" s="29" t="s">
        <v>74</v>
      </c>
      <c r="B6" s="30"/>
      <c r="C6" s="30"/>
      <c r="D6" s="31"/>
      <c r="E6" s="10" t="s">
        <v>75</v>
      </c>
      <c r="F6" s="10"/>
      <c r="G6" s="10"/>
      <c r="H6" s="10" t="s">
        <v>76</v>
      </c>
      <c r="I6" s="10"/>
      <c r="J6" s="10" t="s">
        <v>77</v>
      </c>
      <c r="K6" s="10"/>
      <c r="L6" s="6"/>
    </row>
    <row r="7" spans="1:12" ht="18" customHeight="1">
      <c r="A7" s="10" t="s">
        <v>13</v>
      </c>
      <c r="B7" s="10"/>
      <c r="C7" s="10"/>
      <c r="D7" s="10"/>
      <c r="E7" s="11" t="s">
        <v>14</v>
      </c>
      <c r="F7" s="11"/>
      <c r="G7" s="11"/>
      <c r="H7" s="10">
        <f>H8+H9</f>
        <v>76.17</v>
      </c>
      <c r="I7" s="10"/>
      <c r="J7" s="10"/>
      <c r="K7" s="10"/>
      <c r="L7" s="6"/>
    </row>
    <row r="8" spans="1:12" ht="18" customHeight="1">
      <c r="A8" s="10"/>
      <c r="B8" s="10"/>
      <c r="C8" s="10"/>
      <c r="D8" s="10"/>
      <c r="E8" s="11" t="s">
        <v>15</v>
      </c>
      <c r="F8" s="11"/>
      <c r="G8" s="11"/>
      <c r="H8" s="10">
        <v>34.840000000000003</v>
      </c>
      <c r="I8" s="10"/>
      <c r="J8" s="10"/>
      <c r="K8" s="10"/>
      <c r="L8" s="6"/>
    </row>
    <row r="9" spans="1:12" ht="18" customHeight="1">
      <c r="A9" s="10"/>
      <c r="B9" s="10"/>
      <c r="C9" s="10"/>
      <c r="D9" s="10"/>
      <c r="E9" s="11" t="s">
        <v>16</v>
      </c>
      <c r="F9" s="11"/>
      <c r="G9" s="11"/>
      <c r="H9" s="10">
        <v>41.33</v>
      </c>
      <c r="I9" s="10"/>
      <c r="J9" s="10"/>
      <c r="K9" s="10"/>
      <c r="L9" s="6"/>
    </row>
    <row r="10" spans="1:12" ht="18" customHeight="1">
      <c r="A10" s="10"/>
      <c r="B10" s="10"/>
      <c r="C10" s="10"/>
      <c r="D10" s="10"/>
      <c r="E10" s="11" t="s">
        <v>17</v>
      </c>
      <c r="F10" s="11"/>
      <c r="G10" s="11"/>
      <c r="H10" s="10" t="s">
        <v>18</v>
      </c>
      <c r="I10" s="10"/>
      <c r="J10" s="10"/>
      <c r="K10" s="10"/>
      <c r="L10" s="6"/>
    </row>
    <row r="11" spans="1:12" ht="18" customHeight="1">
      <c r="A11" s="12" t="s">
        <v>19</v>
      </c>
      <c r="B11" s="12" t="s">
        <v>20</v>
      </c>
      <c r="C11" s="12"/>
      <c r="D11" s="12"/>
      <c r="E11" s="12"/>
      <c r="F11" s="12"/>
      <c r="G11" s="12"/>
      <c r="H11" s="12"/>
      <c r="I11" s="12"/>
      <c r="J11" s="12"/>
      <c r="K11" s="12"/>
      <c r="L11" s="6"/>
    </row>
    <row r="12" spans="1:12" ht="127.5" customHeight="1">
      <c r="A12" s="12"/>
      <c r="B12" s="13" t="s">
        <v>21</v>
      </c>
      <c r="C12" s="13"/>
      <c r="D12" s="13"/>
      <c r="E12" s="13"/>
      <c r="F12" s="13"/>
      <c r="G12" s="13"/>
      <c r="H12" s="13"/>
      <c r="I12" s="13"/>
      <c r="J12" s="13"/>
      <c r="K12" s="13"/>
      <c r="L12" s="6"/>
    </row>
    <row r="13" spans="1:12" ht="18" customHeight="1">
      <c r="A13" s="12" t="s">
        <v>22</v>
      </c>
      <c r="B13" s="12" t="s">
        <v>23</v>
      </c>
      <c r="C13" s="12"/>
      <c r="D13" s="12" t="s">
        <v>24</v>
      </c>
      <c r="E13" s="12"/>
      <c r="F13" s="12"/>
      <c r="G13" s="12" t="s">
        <v>25</v>
      </c>
      <c r="H13" s="12"/>
      <c r="I13" s="12"/>
      <c r="J13" s="12"/>
      <c r="K13" s="5" t="s">
        <v>26</v>
      </c>
      <c r="L13" s="6"/>
    </row>
    <row r="14" spans="1:12" ht="18" customHeight="1">
      <c r="A14" s="12"/>
      <c r="B14" s="19" t="s">
        <v>27</v>
      </c>
      <c r="C14" s="20"/>
      <c r="D14" s="19" t="s">
        <v>28</v>
      </c>
      <c r="E14" s="25"/>
      <c r="F14" s="20"/>
      <c r="G14" s="13" t="s">
        <v>29</v>
      </c>
      <c r="H14" s="13"/>
      <c r="I14" s="13"/>
      <c r="J14" s="13"/>
      <c r="K14" s="5" t="s">
        <v>78</v>
      </c>
      <c r="L14" s="6"/>
    </row>
    <row r="15" spans="1:12" ht="18" customHeight="1">
      <c r="A15" s="12"/>
      <c r="B15" s="21"/>
      <c r="C15" s="22"/>
      <c r="D15" s="21"/>
      <c r="E15" s="28"/>
      <c r="F15" s="22"/>
      <c r="G15" s="13" t="s">
        <v>31</v>
      </c>
      <c r="H15" s="13"/>
      <c r="I15" s="13"/>
      <c r="J15" s="13"/>
      <c r="K15" s="5" t="s">
        <v>79</v>
      </c>
      <c r="L15" s="6"/>
    </row>
    <row r="16" spans="1:12" ht="18" customHeight="1">
      <c r="A16" s="12"/>
      <c r="B16" s="21"/>
      <c r="C16" s="22"/>
      <c r="D16" s="21"/>
      <c r="E16" s="28"/>
      <c r="F16" s="22"/>
      <c r="G16" s="13" t="s">
        <v>33</v>
      </c>
      <c r="H16" s="13"/>
      <c r="I16" s="13"/>
      <c r="J16" s="13"/>
      <c r="K16" s="5" t="s">
        <v>80</v>
      </c>
      <c r="L16" s="6"/>
    </row>
    <row r="17" spans="1:12" ht="18" customHeight="1">
      <c r="A17" s="12"/>
      <c r="B17" s="21"/>
      <c r="C17" s="22"/>
      <c r="D17" s="21"/>
      <c r="E17" s="28"/>
      <c r="F17" s="22"/>
      <c r="G17" s="13" t="s">
        <v>35</v>
      </c>
      <c r="H17" s="13"/>
      <c r="I17" s="13"/>
      <c r="J17" s="13"/>
      <c r="K17" s="5" t="s">
        <v>81</v>
      </c>
      <c r="L17" s="6"/>
    </row>
    <row r="18" spans="1:12" ht="18" customHeight="1">
      <c r="A18" s="12"/>
      <c r="B18" s="21"/>
      <c r="C18" s="22"/>
      <c r="D18" s="21"/>
      <c r="E18" s="28"/>
      <c r="F18" s="22"/>
      <c r="G18" s="13" t="s">
        <v>37</v>
      </c>
      <c r="H18" s="13"/>
      <c r="I18" s="13"/>
      <c r="J18" s="13"/>
      <c r="K18" s="5" t="s">
        <v>82</v>
      </c>
      <c r="L18" s="6"/>
    </row>
    <row r="19" spans="1:12" ht="18" customHeight="1">
      <c r="A19" s="12"/>
      <c r="B19" s="21"/>
      <c r="C19" s="22"/>
      <c r="D19" s="21"/>
      <c r="E19" s="28"/>
      <c r="F19" s="22"/>
      <c r="G19" s="14" t="s">
        <v>39</v>
      </c>
      <c r="H19" s="15"/>
      <c r="I19" s="15"/>
      <c r="J19" s="16"/>
      <c r="K19" s="5" t="s">
        <v>81</v>
      </c>
      <c r="L19" s="6"/>
    </row>
    <row r="20" spans="1:12" ht="28" customHeight="1">
      <c r="A20" s="12"/>
      <c r="B20" s="21"/>
      <c r="C20" s="22"/>
      <c r="D20" s="12" t="s">
        <v>41</v>
      </c>
      <c r="E20" s="12"/>
      <c r="F20" s="12"/>
      <c r="G20" s="13" t="s">
        <v>42</v>
      </c>
      <c r="H20" s="13"/>
      <c r="I20" s="13"/>
      <c r="J20" s="13"/>
      <c r="K20" s="7" t="s">
        <v>43</v>
      </c>
      <c r="L20" s="6"/>
    </row>
    <row r="21" spans="1:12" ht="18" customHeight="1">
      <c r="A21" s="12"/>
      <c r="B21" s="23"/>
      <c r="C21" s="24"/>
      <c r="D21" s="10" t="s">
        <v>44</v>
      </c>
      <c r="E21" s="10"/>
      <c r="F21" s="10"/>
      <c r="G21" s="11" t="s">
        <v>45</v>
      </c>
      <c r="H21" s="11"/>
      <c r="I21" s="11"/>
      <c r="J21" s="11"/>
      <c r="K21" s="4" t="s">
        <v>46</v>
      </c>
      <c r="L21" s="6"/>
    </row>
    <row r="22" spans="1:12" ht="18" customHeight="1">
      <c r="A22" s="12"/>
      <c r="B22" s="17" t="s">
        <v>47</v>
      </c>
      <c r="C22" s="18"/>
      <c r="D22" s="12" t="s">
        <v>48</v>
      </c>
      <c r="E22" s="12"/>
      <c r="F22" s="12"/>
      <c r="G22" s="13" t="s">
        <v>49</v>
      </c>
      <c r="H22" s="13"/>
      <c r="I22" s="13"/>
      <c r="J22" s="13"/>
      <c r="K22" s="5" t="s">
        <v>82</v>
      </c>
      <c r="L22" s="6"/>
    </row>
    <row r="23" spans="1:12" ht="18" customHeight="1">
      <c r="A23" s="12"/>
      <c r="B23" s="19" t="s">
        <v>51</v>
      </c>
      <c r="C23" s="20"/>
      <c r="D23" s="12" t="s">
        <v>52</v>
      </c>
      <c r="E23" s="12"/>
      <c r="F23" s="12"/>
      <c r="G23" s="13" t="s">
        <v>53</v>
      </c>
      <c r="H23" s="13"/>
      <c r="I23" s="13"/>
      <c r="J23" s="13"/>
      <c r="K23" s="5" t="s">
        <v>54</v>
      </c>
      <c r="L23" s="6"/>
    </row>
    <row r="24" spans="1:12" ht="28" customHeight="1">
      <c r="A24" s="12"/>
      <c r="B24" s="21"/>
      <c r="C24" s="22"/>
      <c r="D24" s="12"/>
      <c r="E24" s="12"/>
      <c r="F24" s="12"/>
      <c r="G24" s="13" t="s">
        <v>55</v>
      </c>
      <c r="H24" s="13"/>
      <c r="I24" s="13"/>
      <c r="J24" s="13"/>
      <c r="K24" s="5" t="s">
        <v>54</v>
      </c>
      <c r="L24" s="6"/>
    </row>
    <row r="25" spans="1:12" ht="18" customHeight="1">
      <c r="A25" s="12"/>
      <c r="B25" s="21"/>
      <c r="C25" s="22"/>
      <c r="D25" s="12"/>
      <c r="E25" s="12"/>
      <c r="F25" s="12"/>
      <c r="G25" s="13" t="s">
        <v>56</v>
      </c>
      <c r="H25" s="13"/>
      <c r="I25" s="13"/>
      <c r="J25" s="13"/>
      <c r="K25" s="5" t="s">
        <v>54</v>
      </c>
      <c r="L25" s="6"/>
    </row>
    <row r="26" spans="1:12" ht="18" customHeight="1">
      <c r="A26" s="12"/>
      <c r="B26" s="21"/>
      <c r="C26" s="22"/>
      <c r="D26" s="12"/>
      <c r="E26" s="12"/>
      <c r="F26" s="12"/>
      <c r="G26" s="13" t="s">
        <v>57</v>
      </c>
      <c r="H26" s="13"/>
      <c r="I26" s="13"/>
      <c r="J26" s="13"/>
      <c r="K26" s="5" t="s">
        <v>58</v>
      </c>
      <c r="L26" s="6"/>
    </row>
    <row r="27" spans="1:12" ht="18" customHeight="1">
      <c r="A27" s="12"/>
      <c r="B27" s="21"/>
      <c r="C27" s="22"/>
      <c r="D27" s="19" t="s">
        <v>59</v>
      </c>
      <c r="E27" s="25"/>
      <c r="F27" s="20"/>
      <c r="G27" s="14" t="s">
        <v>60</v>
      </c>
      <c r="H27" s="15"/>
      <c r="I27" s="15"/>
      <c r="J27" s="16"/>
      <c r="K27" s="5" t="s">
        <v>54</v>
      </c>
      <c r="L27" s="6"/>
    </row>
    <row r="28" spans="1:12" ht="18" customHeight="1">
      <c r="A28" s="12"/>
      <c r="B28" s="21"/>
      <c r="C28" s="22"/>
      <c r="D28" s="21"/>
      <c r="E28" s="26"/>
      <c r="F28" s="22"/>
      <c r="G28" s="14" t="s">
        <v>61</v>
      </c>
      <c r="H28" s="15"/>
      <c r="I28" s="15"/>
      <c r="J28" s="16"/>
      <c r="K28" s="5" t="s">
        <v>62</v>
      </c>
      <c r="L28" s="6"/>
    </row>
    <row r="29" spans="1:12" ht="18" customHeight="1">
      <c r="A29" s="12"/>
      <c r="B29" s="23"/>
      <c r="C29" s="24"/>
      <c r="D29" s="23"/>
      <c r="E29" s="27"/>
      <c r="F29" s="24"/>
      <c r="G29" s="14" t="s">
        <v>63</v>
      </c>
      <c r="H29" s="15"/>
      <c r="I29" s="15"/>
      <c r="J29" s="16"/>
      <c r="K29" s="5" t="s">
        <v>62</v>
      </c>
      <c r="L29" s="6"/>
    </row>
    <row r="30" spans="1:12" ht="18" customHeight="1">
      <c r="A30" s="12"/>
      <c r="B30" s="12" t="s">
        <v>64</v>
      </c>
      <c r="C30" s="12"/>
      <c r="D30" s="12" t="s">
        <v>65</v>
      </c>
      <c r="E30" s="12"/>
      <c r="F30" s="12"/>
      <c r="G30" s="13" t="s">
        <v>66</v>
      </c>
      <c r="H30" s="13"/>
      <c r="I30" s="13"/>
      <c r="J30" s="13"/>
      <c r="K30" s="7" t="s">
        <v>67</v>
      </c>
      <c r="L30" s="6"/>
    </row>
    <row r="31" spans="1:12" ht="18" customHeight="1">
      <c r="A31" s="12"/>
      <c r="B31" s="12"/>
      <c r="C31" s="12"/>
      <c r="D31" s="12"/>
      <c r="E31" s="12"/>
      <c r="F31" s="12"/>
      <c r="G31" s="13" t="s">
        <v>68</v>
      </c>
      <c r="H31" s="13"/>
      <c r="I31" s="13"/>
      <c r="J31" s="13"/>
      <c r="K31" s="7" t="s">
        <v>69</v>
      </c>
      <c r="L31" s="6"/>
    </row>
    <row r="32" spans="1:12" ht="18" customHeight="1">
      <c r="A32" s="12"/>
      <c r="B32" s="12"/>
      <c r="C32" s="12"/>
      <c r="D32" s="12"/>
      <c r="E32" s="12"/>
      <c r="F32" s="12"/>
      <c r="G32" s="13" t="s">
        <v>70</v>
      </c>
      <c r="H32" s="13"/>
      <c r="I32" s="13"/>
      <c r="J32" s="13"/>
      <c r="K32" s="8" t="s">
        <v>69</v>
      </c>
      <c r="L32" s="6"/>
    </row>
    <row r="33" spans="1:12" ht="18" customHeight="1">
      <c r="A33" s="12"/>
      <c r="B33" s="12"/>
      <c r="C33" s="12"/>
      <c r="D33" s="12"/>
      <c r="E33" s="12"/>
      <c r="F33" s="12"/>
      <c r="G33" s="13" t="s">
        <v>71</v>
      </c>
      <c r="H33" s="13"/>
      <c r="I33" s="13"/>
      <c r="J33" s="13"/>
      <c r="K33" s="5" t="s">
        <v>67</v>
      </c>
      <c r="L33" s="6"/>
    </row>
  </sheetData>
  <mergeCells count="59">
    <mergeCell ref="G30:J30"/>
    <mergeCell ref="G31:J31"/>
    <mergeCell ref="G32:J32"/>
    <mergeCell ref="G33:J33"/>
    <mergeCell ref="A11:A12"/>
    <mergeCell ref="A13:A33"/>
    <mergeCell ref="B30:C33"/>
    <mergeCell ref="D30:F33"/>
    <mergeCell ref="B23:C29"/>
    <mergeCell ref="D23:F26"/>
    <mergeCell ref="D27:F29"/>
    <mergeCell ref="B14:C21"/>
    <mergeCell ref="D14:F19"/>
    <mergeCell ref="G25:J25"/>
    <mergeCell ref="G26:J26"/>
    <mergeCell ref="G27:J27"/>
    <mergeCell ref="G28:J28"/>
    <mergeCell ref="G29:J29"/>
    <mergeCell ref="B22:C22"/>
    <mergeCell ref="D22:F22"/>
    <mergeCell ref="G22:J22"/>
    <mergeCell ref="G23:J23"/>
    <mergeCell ref="G24:J24"/>
    <mergeCell ref="G19:J19"/>
    <mergeCell ref="D20:F20"/>
    <mergeCell ref="G20:J20"/>
    <mergeCell ref="D21:F21"/>
    <mergeCell ref="G21:J21"/>
    <mergeCell ref="G14:J14"/>
    <mergeCell ref="G15:J15"/>
    <mergeCell ref="G16:J16"/>
    <mergeCell ref="G17:J17"/>
    <mergeCell ref="G18:J18"/>
    <mergeCell ref="B11:K11"/>
    <mergeCell ref="B12:K12"/>
    <mergeCell ref="B13:C13"/>
    <mergeCell ref="D13:F13"/>
    <mergeCell ref="G13:J13"/>
    <mergeCell ref="E8:G8"/>
    <mergeCell ref="H8:K8"/>
    <mergeCell ref="E9:G9"/>
    <mergeCell ref="H9:K9"/>
    <mergeCell ref="E10:G10"/>
    <mergeCell ref="H10:K10"/>
    <mergeCell ref="A6:D6"/>
    <mergeCell ref="E6:G6"/>
    <mergeCell ref="H6:I6"/>
    <mergeCell ref="J6:K6"/>
    <mergeCell ref="E7:G7"/>
    <mergeCell ref="H7:K7"/>
    <mergeCell ref="A7:D10"/>
    <mergeCell ref="A2:K2"/>
    <mergeCell ref="A3:K3"/>
    <mergeCell ref="A4:D4"/>
    <mergeCell ref="E4:K4"/>
    <mergeCell ref="A5:D5"/>
    <mergeCell ref="E5:G5"/>
    <mergeCell ref="H5:I5"/>
    <mergeCell ref="J5:K5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opLeftCell="A3" zoomScale="70" zoomScaleNormal="70" workbookViewId="0">
      <selection activeCell="K24" activeCellId="1" sqref="A20:XFD20 A24:XFD24"/>
    </sheetView>
  </sheetViews>
  <sheetFormatPr defaultColWidth="9" defaultRowHeight="14"/>
  <cols>
    <col min="1" max="1" width="8.26953125" customWidth="1"/>
    <col min="2" max="2" width="6.7265625" customWidth="1"/>
    <col min="3" max="3" width="4.1796875" customWidth="1"/>
    <col min="4" max="4" width="5.54296875" customWidth="1"/>
    <col min="5" max="6" width="5.6328125" customWidth="1"/>
    <col min="7" max="7" width="9.26953125" customWidth="1"/>
    <col min="9" max="9" width="9.36328125" customWidth="1"/>
    <col min="10" max="10" width="12" customWidth="1"/>
    <col min="11" max="11" width="10.7265625" customWidth="1"/>
  </cols>
  <sheetData>
    <row r="1" spans="1:12" ht="2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6"/>
    </row>
    <row r="2" spans="1:12" ht="21" customHeight="1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6"/>
    </row>
    <row r="3" spans="1:12" ht="18" customHeight="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6"/>
    </row>
    <row r="4" spans="1:12" ht="18" customHeight="1">
      <c r="A4" s="10" t="s">
        <v>3</v>
      </c>
      <c r="B4" s="10"/>
      <c r="C4" s="10"/>
      <c r="D4" s="10"/>
      <c r="E4" s="10" t="s">
        <v>4</v>
      </c>
      <c r="F4" s="10"/>
      <c r="G4" s="10"/>
      <c r="H4" s="10"/>
      <c r="I4" s="10"/>
      <c r="J4" s="10"/>
      <c r="K4" s="10"/>
      <c r="L4" s="6"/>
    </row>
    <row r="5" spans="1:12" ht="18" customHeight="1">
      <c r="A5" s="29" t="s">
        <v>72</v>
      </c>
      <c r="B5" s="30"/>
      <c r="C5" s="30"/>
      <c r="D5" s="31"/>
      <c r="E5" s="29" t="s">
        <v>10</v>
      </c>
      <c r="F5" s="30"/>
      <c r="G5" s="31"/>
      <c r="H5" s="29" t="s">
        <v>73</v>
      </c>
      <c r="I5" s="31"/>
      <c r="J5" s="29" t="s">
        <v>12</v>
      </c>
      <c r="K5" s="31"/>
      <c r="L5" s="6"/>
    </row>
    <row r="6" spans="1:12" ht="18" customHeight="1">
      <c r="A6" s="29" t="s">
        <v>74</v>
      </c>
      <c r="B6" s="30"/>
      <c r="C6" s="30"/>
      <c r="D6" s="31"/>
      <c r="E6" s="29" t="s">
        <v>83</v>
      </c>
      <c r="F6" s="30"/>
      <c r="G6" s="31"/>
      <c r="H6" s="29" t="s">
        <v>76</v>
      </c>
      <c r="I6" s="31"/>
      <c r="J6" s="29" t="s">
        <v>84</v>
      </c>
      <c r="K6" s="31"/>
      <c r="L6" s="6"/>
    </row>
    <row r="7" spans="1:12" ht="18" customHeight="1">
      <c r="A7" s="10" t="s">
        <v>13</v>
      </c>
      <c r="B7" s="10"/>
      <c r="C7" s="10"/>
      <c r="D7" s="10"/>
      <c r="E7" s="11" t="s">
        <v>14</v>
      </c>
      <c r="F7" s="11"/>
      <c r="G7" s="11"/>
      <c r="H7" s="10">
        <f>H8+H9</f>
        <v>93.94</v>
      </c>
      <c r="I7" s="10"/>
      <c r="J7" s="10"/>
      <c r="K7" s="10"/>
      <c r="L7" s="6"/>
    </row>
    <row r="8" spans="1:12" ht="18" customHeight="1">
      <c r="A8" s="10"/>
      <c r="B8" s="10"/>
      <c r="C8" s="10"/>
      <c r="D8" s="10"/>
      <c r="E8" s="11" t="s">
        <v>15</v>
      </c>
      <c r="F8" s="11"/>
      <c r="G8" s="11"/>
      <c r="H8" s="10">
        <v>41.354999999999997</v>
      </c>
      <c r="I8" s="10"/>
      <c r="J8" s="10"/>
      <c r="K8" s="10"/>
      <c r="L8" s="6"/>
    </row>
    <row r="9" spans="1:12" ht="18" customHeight="1">
      <c r="A9" s="10"/>
      <c r="B9" s="10"/>
      <c r="C9" s="10"/>
      <c r="D9" s="10"/>
      <c r="E9" s="11" t="s">
        <v>16</v>
      </c>
      <c r="F9" s="11"/>
      <c r="G9" s="11"/>
      <c r="H9" s="10">
        <v>52.585000000000001</v>
      </c>
      <c r="I9" s="10"/>
      <c r="J9" s="10"/>
      <c r="K9" s="10"/>
      <c r="L9" s="6"/>
    </row>
    <row r="10" spans="1:12" ht="18" customHeight="1">
      <c r="A10" s="10"/>
      <c r="B10" s="10"/>
      <c r="C10" s="10"/>
      <c r="D10" s="10"/>
      <c r="E10" s="11" t="s">
        <v>17</v>
      </c>
      <c r="F10" s="11"/>
      <c r="G10" s="11"/>
      <c r="H10" s="10" t="s">
        <v>18</v>
      </c>
      <c r="I10" s="10"/>
      <c r="J10" s="10"/>
      <c r="K10" s="10"/>
      <c r="L10" s="6"/>
    </row>
    <row r="11" spans="1:12" ht="18" customHeight="1">
      <c r="A11" s="12" t="s">
        <v>19</v>
      </c>
      <c r="B11" s="12" t="s">
        <v>20</v>
      </c>
      <c r="C11" s="12"/>
      <c r="D11" s="12"/>
      <c r="E11" s="12"/>
      <c r="F11" s="12"/>
      <c r="G11" s="12"/>
      <c r="H11" s="12"/>
      <c r="I11" s="12"/>
      <c r="J11" s="12"/>
      <c r="K11" s="12"/>
      <c r="L11" s="6"/>
    </row>
    <row r="12" spans="1:12" ht="130" customHeight="1">
      <c r="A12" s="12"/>
      <c r="B12" s="13" t="s">
        <v>21</v>
      </c>
      <c r="C12" s="13"/>
      <c r="D12" s="13"/>
      <c r="E12" s="13"/>
      <c r="F12" s="13"/>
      <c r="G12" s="13"/>
      <c r="H12" s="13"/>
      <c r="I12" s="13"/>
      <c r="J12" s="13"/>
      <c r="K12" s="13"/>
      <c r="L12" s="6"/>
    </row>
    <row r="13" spans="1:12" ht="18" customHeight="1">
      <c r="A13" s="12" t="s">
        <v>22</v>
      </c>
      <c r="B13" s="12" t="s">
        <v>23</v>
      </c>
      <c r="C13" s="12"/>
      <c r="D13" s="12" t="s">
        <v>24</v>
      </c>
      <c r="E13" s="12"/>
      <c r="F13" s="12"/>
      <c r="G13" s="12" t="s">
        <v>25</v>
      </c>
      <c r="H13" s="12"/>
      <c r="I13" s="12"/>
      <c r="J13" s="12"/>
      <c r="K13" s="5" t="s">
        <v>26</v>
      </c>
      <c r="L13" s="6"/>
    </row>
    <row r="14" spans="1:12" ht="18" customHeight="1">
      <c r="A14" s="12"/>
      <c r="B14" s="19" t="s">
        <v>27</v>
      </c>
      <c r="C14" s="20"/>
      <c r="D14" s="19" t="s">
        <v>28</v>
      </c>
      <c r="E14" s="25"/>
      <c r="F14" s="20"/>
      <c r="G14" s="13" t="s">
        <v>29</v>
      </c>
      <c r="H14" s="13"/>
      <c r="I14" s="13"/>
      <c r="J14" s="13"/>
      <c r="K14" s="5" t="s">
        <v>85</v>
      </c>
      <c r="L14" s="6"/>
    </row>
    <row r="15" spans="1:12" ht="18" customHeight="1">
      <c r="A15" s="12"/>
      <c r="B15" s="21"/>
      <c r="C15" s="22"/>
      <c r="D15" s="21"/>
      <c r="E15" s="28"/>
      <c r="F15" s="22"/>
      <c r="G15" s="13" t="s">
        <v>31</v>
      </c>
      <c r="H15" s="13"/>
      <c r="I15" s="13"/>
      <c r="J15" s="13"/>
      <c r="K15" s="5" t="s">
        <v>86</v>
      </c>
      <c r="L15" s="6"/>
    </row>
    <row r="16" spans="1:12" ht="18" customHeight="1">
      <c r="A16" s="12"/>
      <c r="B16" s="21"/>
      <c r="C16" s="22"/>
      <c r="D16" s="21"/>
      <c r="E16" s="28"/>
      <c r="F16" s="22"/>
      <c r="G16" s="13" t="s">
        <v>33</v>
      </c>
      <c r="H16" s="13"/>
      <c r="I16" s="13"/>
      <c r="J16" s="13"/>
      <c r="K16" s="5" t="s">
        <v>87</v>
      </c>
      <c r="L16" s="6"/>
    </row>
    <row r="17" spans="1:12" ht="18" customHeight="1">
      <c r="A17" s="12"/>
      <c r="B17" s="21"/>
      <c r="C17" s="22"/>
      <c r="D17" s="21"/>
      <c r="E17" s="28"/>
      <c r="F17" s="22"/>
      <c r="G17" s="13" t="s">
        <v>35</v>
      </c>
      <c r="H17" s="13"/>
      <c r="I17" s="13"/>
      <c r="J17" s="13"/>
      <c r="K17" s="5" t="s">
        <v>81</v>
      </c>
      <c r="L17" s="6"/>
    </row>
    <row r="18" spans="1:12" ht="18" customHeight="1">
      <c r="A18" s="12"/>
      <c r="B18" s="21"/>
      <c r="C18" s="22"/>
      <c r="D18" s="21"/>
      <c r="E18" s="28"/>
      <c r="F18" s="22"/>
      <c r="G18" s="13" t="s">
        <v>37</v>
      </c>
      <c r="H18" s="13"/>
      <c r="I18" s="13"/>
      <c r="J18" s="13"/>
      <c r="K18" s="5" t="s">
        <v>82</v>
      </c>
      <c r="L18" s="6"/>
    </row>
    <row r="19" spans="1:12" ht="18" customHeight="1">
      <c r="A19" s="12"/>
      <c r="B19" s="21"/>
      <c r="C19" s="22"/>
      <c r="D19" s="21"/>
      <c r="E19" s="28"/>
      <c r="F19" s="22"/>
      <c r="G19" s="14" t="s">
        <v>39</v>
      </c>
      <c r="H19" s="15"/>
      <c r="I19" s="15"/>
      <c r="J19" s="16"/>
      <c r="K19" s="5" t="s">
        <v>88</v>
      </c>
      <c r="L19" s="6"/>
    </row>
    <row r="20" spans="1:12" ht="28.5" customHeight="1">
      <c r="A20" s="12"/>
      <c r="B20" s="21"/>
      <c r="C20" s="22"/>
      <c r="D20" s="12" t="s">
        <v>41</v>
      </c>
      <c r="E20" s="12"/>
      <c r="F20" s="12"/>
      <c r="G20" s="13" t="s">
        <v>42</v>
      </c>
      <c r="H20" s="13"/>
      <c r="I20" s="13"/>
      <c r="J20" s="13"/>
      <c r="K20" s="7" t="s">
        <v>43</v>
      </c>
      <c r="L20" s="6"/>
    </row>
    <row r="21" spans="1:12" ht="18" customHeight="1">
      <c r="A21" s="12"/>
      <c r="B21" s="23"/>
      <c r="C21" s="24"/>
      <c r="D21" s="10" t="s">
        <v>44</v>
      </c>
      <c r="E21" s="10"/>
      <c r="F21" s="10"/>
      <c r="G21" s="11" t="s">
        <v>45</v>
      </c>
      <c r="H21" s="11"/>
      <c r="I21" s="11"/>
      <c r="J21" s="11"/>
      <c r="K21" s="4" t="s">
        <v>46</v>
      </c>
      <c r="L21" s="6"/>
    </row>
    <row r="22" spans="1:12" ht="18" customHeight="1">
      <c r="A22" s="12"/>
      <c r="B22" s="17" t="s">
        <v>47</v>
      </c>
      <c r="C22" s="18"/>
      <c r="D22" s="12" t="s">
        <v>48</v>
      </c>
      <c r="E22" s="12"/>
      <c r="F22" s="12"/>
      <c r="G22" s="13" t="s">
        <v>49</v>
      </c>
      <c r="H22" s="13"/>
      <c r="I22" s="13"/>
      <c r="J22" s="13"/>
      <c r="K22" s="5" t="s">
        <v>82</v>
      </c>
      <c r="L22" s="6"/>
    </row>
    <row r="23" spans="1:12" ht="18" customHeight="1">
      <c r="A23" s="12"/>
      <c r="B23" s="19" t="s">
        <v>51</v>
      </c>
      <c r="C23" s="20"/>
      <c r="D23" s="12" t="s">
        <v>52</v>
      </c>
      <c r="E23" s="12"/>
      <c r="F23" s="12"/>
      <c r="G23" s="13" t="s">
        <v>53</v>
      </c>
      <c r="H23" s="13"/>
      <c r="I23" s="13"/>
      <c r="J23" s="13"/>
      <c r="K23" s="5" t="s">
        <v>54</v>
      </c>
      <c r="L23" s="6"/>
    </row>
    <row r="24" spans="1:12" ht="28.5" customHeight="1">
      <c r="A24" s="12"/>
      <c r="B24" s="21"/>
      <c r="C24" s="22"/>
      <c r="D24" s="12"/>
      <c r="E24" s="12"/>
      <c r="F24" s="12"/>
      <c r="G24" s="13" t="s">
        <v>55</v>
      </c>
      <c r="H24" s="13"/>
      <c r="I24" s="13"/>
      <c r="J24" s="13"/>
      <c r="K24" s="5" t="s">
        <v>54</v>
      </c>
      <c r="L24" s="6"/>
    </row>
    <row r="25" spans="1:12" ht="18" customHeight="1">
      <c r="A25" s="12"/>
      <c r="B25" s="21"/>
      <c r="C25" s="22"/>
      <c r="D25" s="12"/>
      <c r="E25" s="12"/>
      <c r="F25" s="12"/>
      <c r="G25" s="13" t="s">
        <v>56</v>
      </c>
      <c r="H25" s="13"/>
      <c r="I25" s="13"/>
      <c r="J25" s="13"/>
      <c r="K25" s="5" t="s">
        <v>54</v>
      </c>
      <c r="L25" s="6"/>
    </row>
    <row r="26" spans="1:12" ht="18" customHeight="1">
      <c r="A26" s="12"/>
      <c r="B26" s="21"/>
      <c r="C26" s="22"/>
      <c r="D26" s="12"/>
      <c r="E26" s="12"/>
      <c r="F26" s="12"/>
      <c r="G26" s="13" t="s">
        <v>57</v>
      </c>
      <c r="H26" s="13"/>
      <c r="I26" s="13"/>
      <c r="J26" s="13"/>
      <c r="K26" s="5" t="s">
        <v>58</v>
      </c>
      <c r="L26" s="6"/>
    </row>
    <row r="27" spans="1:12" ht="18" customHeight="1">
      <c r="A27" s="12"/>
      <c r="B27" s="21"/>
      <c r="C27" s="22"/>
      <c r="D27" s="19" t="s">
        <v>59</v>
      </c>
      <c r="E27" s="25"/>
      <c r="F27" s="20"/>
      <c r="G27" s="14" t="s">
        <v>60</v>
      </c>
      <c r="H27" s="15"/>
      <c r="I27" s="15"/>
      <c r="J27" s="16"/>
      <c r="K27" s="5" t="s">
        <v>54</v>
      </c>
      <c r="L27" s="6"/>
    </row>
    <row r="28" spans="1:12" ht="18" customHeight="1">
      <c r="A28" s="12"/>
      <c r="B28" s="21"/>
      <c r="C28" s="22"/>
      <c r="D28" s="21"/>
      <c r="E28" s="26"/>
      <c r="F28" s="22"/>
      <c r="G28" s="14" t="s">
        <v>61</v>
      </c>
      <c r="H28" s="15"/>
      <c r="I28" s="15"/>
      <c r="J28" s="16"/>
      <c r="K28" s="5" t="s">
        <v>62</v>
      </c>
      <c r="L28" s="6"/>
    </row>
    <row r="29" spans="1:12" ht="18" customHeight="1">
      <c r="A29" s="12"/>
      <c r="B29" s="23"/>
      <c r="C29" s="24"/>
      <c r="D29" s="23"/>
      <c r="E29" s="27"/>
      <c r="F29" s="24"/>
      <c r="G29" s="14" t="s">
        <v>63</v>
      </c>
      <c r="H29" s="15"/>
      <c r="I29" s="15"/>
      <c r="J29" s="16"/>
      <c r="K29" s="5" t="s">
        <v>62</v>
      </c>
      <c r="L29" s="6"/>
    </row>
    <row r="30" spans="1:12" ht="18" customHeight="1">
      <c r="A30" s="12"/>
      <c r="B30" s="12" t="s">
        <v>64</v>
      </c>
      <c r="C30" s="12"/>
      <c r="D30" s="12" t="s">
        <v>65</v>
      </c>
      <c r="E30" s="12"/>
      <c r="F30" s="12"/>
      <c r="G30" s="13" t="s">
        <v>66</v>
      </c>
      <c r="H30" s="13"/>
      <c r="I30" s="13"/>
      <c r="J30" s="13"/>
      <c r="K30" s="7" t="s">
        <v>67</v>
      </c>
      <c r="L30" s="6"/>
    </row>
    <row r="31" spans="1:12" ht="18" customHeight="1">
      <c r="A31" s="12"/>
      <c r="B31" s="12"/>
      <c r="C31" s="12"/>
      <c r="D31" s="12"/>
      <c r="E31" s="12"/>
      <c r="F31" s="12"/>
      <c r="G31" s="13" t="s">
        <v>68</v>
      </c>
      <c r="H31" s="13"/>
      <c r="I31" s="13"/>
      <c r="J31" s="13"/>
      <c r="K31" s="7" t="s">
        <v>69</v>
      </c>
      <c r="L31" s="6"/>
    </row>
    <row r="32" spans="1:12" ht="18" customHeight="1">
      <c r="A32" s="12"/>
      <c r="B32" s="12"/>
      <c r="C32" s="12"/>
      <c r="D32" s="12"/>
      <c r="E32" s="12"/>
      <c r="F32" s="12"/>
      <c r="G32" s="13" t="s">
        <v>70</v>
      </c>
      <c r="H32" s="13"/>
      <c r="I32" s="13"/>
      <c r="J32" s="13"/>
      <c r="K32" s="8" t="s">
        <v>69</v>
      </c>
      <c r="L32" s="6"/>
    </row>
    <row r="33" spans="1:12" ht="18" customHeight="1">
      <c r="A33" s="12"/>
      <c r="B33" s="12"/>
      <c r="C33" s="12"/>
      <c r="D33" s="12"/>
      <c r="E33" s="12"/>
      <c r="F33" s="12"/>
      <c r="G33" s="13" t="s">
        <v>71</v>
      </c>
      <c r="H33" s="13"/>
      <c r="I33" s="13"/>
      <c r="J33" s="13"/>
      <c r="K33" s="5" t="s">
        <v>67</v>
      </c>
      <c r="L33" s="6"/>
    </row>
  </sheetData>
  <mergeCells count="59">
    <mergeCell ref="G30:J30"/>
    <mergeCell ref="G31:J31"/>
    <mergeCell ref="G32:J32"/>
    <mergeCell ref="G33:J33"/>
    <mergeCell ref="A11:A12"/>
    <mergeCell ref="A13:A33"/>
    <mergeCell ref="B30:C33"/>
    <mergeCell ref="D30:F33"/>
    <mergeCell ref="B23:C29"/>
    <mergeCell ref="D23:F26"/>
    <mergeCell ref="D27:F29"/>
    <mergeCell ref="B14:C21"/>
    <mergeCell ref="D14:F19"/>
    <mergeCell ref="G25:J25"/>
    <mergeCell ref="G26:J26"/>
    <mergeCell ref="G27:J27"/>
    <mergeCell ref="G28:J28"/>
    <mergeCell ref="G29:J29"/>
    <mergeCell ref="B22:C22"/>
    <mergeCell ref="D22:F22"/>
    <mergeCell ref="G22:J22"/>
    <mergeCell ref="G23:J23"/>
    <mergeCell ref="G24:J24"/>
    <mergeCell ref="G19:J19"/>
    <mergeCell ref="D20:F20"/>
    <mergeCell ref="G20:J20"/>
    <mergeCell ref="D21:F21"/>
    <mergeCell ref="G21:J21"/>
    <mergeCell ref="G14:J14"/>
    <mergeCell ref="G15:J15"/>
    <mergeCell ref="G16:J16"/>
    <mergeCell ref="G17:J17"/>
    <mergeCell ref="G18:J18"/>
    <mergeCell ref="B11:K11"/>
    <mergeCell ref="B12:K12"/>
    <mergeCell ref="B13:C13"/>
    <mergeCell ref="D13:F13"/>
    <mergeCell ref="G13:J13"/>
    <mergeCell ref="E8:G8"/>
    <mergeCell ref="H8:K8"/>
    <mergeCell ref="E9:G9"/>
    <mergeCell ref="H9:K9"/>
    <mergeCell ref="E10:G10"/>
    <mergeCell ref="H10:K10"/>
    <mergeCell ref="A6:D6"/>
    <mergeCell ref="E6:G6"/>
    <mergeCell ref="H6:I6"/>
    <mergeCell ref="J6:K6"/>
    <mergeCell ref="E7:G7"/>
    <mergeCell ref="H7:K7"/>
    <mergeCell ref="A7:D10"/>
    <mergeCell ref="A2:K2"/>
    <mergeCell ref="A3:K3"/>
    <mergeCell ref="A4:D4"/>
    <mergeCell ref="E4:K4"/>
    <mergeCell ref="A5:D5"/>
    <mergeCell ref="E5:G5"/>
    <mergeCell ref="H5:I5"/>
    <mergeCell ref="J5:K5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opLeftCell="A10" zoomScale="70" zoomScaleNormal="70" workbookViewId="0">
      <selection activeCell="K24" activeCellId="1" sqref="A20:XFD20 A24:XFD24"/>
    </sheetView>
  </sheetViews>
  <sheetFormatPr defaultColWidth="9" defaultRowHeight="14"/>
  <cols>
    <col min="1" max="1" width="8.26953125" customWidth="1"/>
    <col min="2" max="2" width="6.7265625" customWidth="1"/>
    <col min="3" max="3" width="4.1796875" customWidth="1"/>
    <col min="4" max="4" width="5.54296875" customWidth="1"/>
    <col min="5" max="6" width="5.6328125" customWidth="1"/>
    <col min="7" max="7" width="9.26953125" customWidth="1"/>
    <col min="9" max="9" width="9.36328125" customWidth="1"/>
    <col min="10" max="10" width="12" customWidth="1"/>
    <col min="11" max="11" width="10.7265625" customWidth="1"/>
  </cols>
  <sheetData>
    <row r="1" spans="1:12" ht="2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6"/>
    </row>
    <row r="2" spans="1:12" ht="21" customHeight="1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6"/>
    </row>
    <row r="3" spans="1:12" ht="18" customHeight="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6"/>
    </row>
    <row r="4" spans="1:12" ht="18" customHeight="1">
      <c r="A4" s="10" t="s">
        <v>3</v>
      </c>
      <c r="B4" s="10"/>
      <c r="C4" s="10"/>
      <c r="D4" s="10"/>
      <c r="E4" s="10" t="s">
        <v>4</v>
      </c>
      <c r="F4" s="10"/>
      <c r="G4" s="10"/>
      <c r="H4" s="10"/>
      <c r="I4" s="10"/>
      <c r="J4" s="10"/>
      <c r="K4" s="10"/>
      <c r="L4" s="6"/>
    </row>
    <row r="5" spans="1:12" ht="18" customHeight="1">
      <c r="A5" s="10" t="s">
        <v>72</v>
      </c>
      <c r="B5" s="10"/>
      <c r="C5" s="10"/>
      <c r="D5" s="10"/>
      <c r="E5" s="10" t="s">
        <v>10</v>
      </c>
      <c r="F5" s="10"/>
      <c r="G5" s="10"/>
      <c r="H5" s="10" t="s">
        <v>73</v>
      </c>
      <c r="I5" s="10"/>
      <c r="J5" s="10" t="s">
        <v>12</v>
      </c>
      <c r="K5" s="10"/>
      <c r="L5" s="6"/>
    </row>
    <row r="6" spans="1:12" ht="29.25" customHeight="1">
      <c r="A6" s="29" t="s">
        <v>74</v>
      </c>
      <c r="B6" s="30"/>
      <c r="C6" s="30"/>
      <c r="D6" s="31"/>
      <c r="E6" s="10" t="s">
        <v>89</v>
      </c>
      <c r="F6" s="10"/>
      <c r="G6" s="10"/>
      <c r="H6" s="10" t="s">
        <v>76</v>
      </c>
      <c r="I6" s="10"/>
      <c r="J6" s="10" t="s">
        <v>90</v>
      </c>
      <c r="K6" s="10"/>
      <c r="L6" s="6"/>
    </row>
    <row r="7" spans="1:12" ht="18" customHeight="1">
      <c r="A7" s="10" t="s">
        <v>13</v>
      </c>
      <c r="B7" s="10"/>
      <c r="C7" s="10"/>
      <c r="D7" s="10"/>
      <c r="E7" s="11" t="s">
        <v>14</v>
      </c>
      <c r="F7" s="11"/>
      <c r="G7" s="11"/>
      <c r="H7" s="10">
        <f>H8+H9</f>
        <v>79.84</v>
      </c>
      <c r="I7" s="10"/>
      <c r="J7" s="10"/>
      <c r="K7" s="10"/>
      <c r="L7" s="6"/>
    </row>
    <row r="8" spans="1:12" ht="18" customHeight="1">
      <c r="A8" s="10"/>
      <c r="B8" s="10"/>
      <c r="C8" s="10"/>
      <c r="D8" s="10"/>
      <c r="E8" s="11" t="s">
        <v>15</v>
      </c>
      <c r="F8" s="11"/>
      <c r="G8" s="11"/>
      <c r="H8" s="10">
        <v>48.305</v>
      </c>
      <c r="I8" s="10"/>
      <c r="J8" s="10"/>
      <c r="K8" s="10"/>
      <c r="L8" s="6"/>
    </row>
    <row r="9" spans="1:12" ht="18" customHeight="1">
      <c r="A9" s="10"/>
      <c r="B9" s="10"/>
      <c r="C9" s="10"/>
      <c r="D9" s="10"/>
      <c r="E9" s="11" t="s">
        <v>16</v>
      </c>
      <c r="F9" s="11"/>
      <c r="G9" s="11"/>
      <c r="H9" s="10">
        <v>31.535</v>
      </c>
      <c r="I9" s="10"/>
      <c r="J9" s="10"/>
      <c r="K9" s="10"/>
      <c r="L9" s="6"/>
    </row>
    <row r="10" spans="1:12" ht="18" customHeight="1">
      <c r="A10" s="10"/>
      <c r="B10" s="10"/>
      <c r="C10" s="10"/>
      <c r="D10" s="10"/>
      <c r="E10" s="11" t="s">
        <v>17</v>
      </c>
      <c r="F10" s="11"/>
      <c r="G10" s="11"/>
      <c r="H10" s="10" t="s">
        <v>18</v>
      </c>
      <c r="I10" s="10"/>
      <c r="J10" s="10"/>
      <c r="K10" s="10"/>
      <c r="L10" s="6"/>
    </row>
    <row r="11" spans="1:12" ht="18" customHeight="1">
      <c r="A11" s="12" t="s">
        <v>19</v>
      </c>
      <c r="B11" s="12" t="s">
        <v>20</v>
      </c>
      <c r="C11" s="12"/>
      <c r="D11" s="12"/>
      <c r="E11" s="12"/>
      <c r="F11" s="12"/>
      <c r="G11" s="12"/>
      <c r="H11" s="12"/>
      <c r="I11" s="12"/>
      <c r="J11" s="12"/>
      <c r="K11" s="12"/>
      <c r="L11" s="6"/>
    </row>
    <row r="12" spans="1:12" ht="125" customHeight="1">
      <c r="A12" s="12"/>
      <c r="B12" s="13" t="s">
        <v>21</v>
      </c>
      <c r="C12" s="13"/>
      <c r="D12" s="13"/>
      <c r="E12" s="13"/>
      <c r="F12" s="13"/>
      <c r="G12" s="13"/>
      <c r="H12" s="13"/>
      <c r="I12" s="13"/>
      <c r="J12" s="13"/>
      <c r="K12" s="13"/>
      <c r="L12" s="6"/>
    </row>
    <row r="13" spans="1:12" ht="18" customHeight="1">
      <c r="A13" s="12" t="s">
        <v>22</v>
      </c>
      <c r="B13" s="12" t="s">
        <v>23</v>
      </c>
      <c r="C13" s="12"/>
      <c r="D13" s="12" t="s">
        <v>24</v>
      </c>
      <c r="E13" s="12"/>
      <c r="F13" s="12"/>
      <c r="G13" s="12" t="s">
        <v>25</v>
      </c>
      <c r="H13" s="12"/>
      <c r="I13" s="12"/>
      <c r="J13" s="12"/>
      <c r="K13" s="5" t="s">
        <v>26</v>
      </c>
      <c r="L13" s="6"/>
    </row>
    <row r="14" spans="1:12" ht="18" customHeight="1">
      <c r="A14" s="12"/>
      <c r="B14" s="19" t="s">
        <v>27</v>
      </c>
      <c r="C14" s="20"/>
      <c r="D14" s="19" t="s">
        <v>28</v>
      </c>
      <c r="E14" s="25"/>
      <c r="F14" s="20"/>
      <c r="G14" s="13" t="s">
        <v>29</v>
      </c>
      <c r="H14" s="13"/>
      <c r="I14" s="13"/>
      <c r="J14" s="13"/>
      <c r="K14" s="5" t="s">
        <v>91</v>
      </c>
      <c r="L14" s="6"/>
    </row>
    <row r="15" spans="1:12" ht="18" customHeight="1">
      <c r="A15" s="12"/>
      <c r="B15" s="21"/>
      <c r="C15" s="22"/>
      <c r="D15" s="21"/>
      <c r="E15" s="28"/>
      <c r="F15" s="22"/>
      <c r="G15" s="13" t="s">
        <v>31</v>
      </c>
      <c r="H15" s="13"/>
      <c r="I15" s="13"/>
      <c r="J15" s="13"/>
      <c r="K15" s="5" t="s">
        <v>92</v>
      </c>
      <c r="L15" s="6"/>
    </row>
    <row r="16" spans="1:12" ht="18" customHeight="1">
      <c r="A16" s="12"/>
      <c r="B16" s="21"/>
      <c r="C16" s="22"/>
      <c r="D16" s="21"/>
      <c r="E16" s="28"/>
      <c r="F16" s="22"/>
      <c r="G16" s="13" t="s">
        <v>33</v>
      </c>
      <c r="H16" s="13"/>
      <c r="I16" s="13"/>
      <c r="J16" s="13"/>
      <c r="K16" s="5" t="s">
        <v>87</v>
      </c>
      <c r="L16" s="6"/>
    </row>
    <row r="17" spans="1:12" ht="18" customHeight="1">
      <c r="A17" s="12"/>
      <c r="B17" s="21"/>
      <c r="C17" s="22"/>
      <c r="D17" s="21"/>
      <c r="E17" s="28"/>
      <c r="F17" s="22"/>
      <c r="G17" s="13" t="s">
        <v>35</v>
      </c>
      <c r="H17" s="13"/>
      <c r="I17" s="13"/>
      <c r="J17" s="13"/>
      <c r="K17" s="5" t="s">
        <v>93</v>
      </c>
      <c r="L17" s="6"/>
    </row>
    <row r="18" spans="1:12" ht="18" customHeight="1">
      <c r="A18" s="12"/>
      <c r="B18" s="21"/>
      <c r="C18" s="22"/>
      <c r="D18" s="21"/>
      <c r="E18" s="28"/>
      <c r="F18" s="22"/>
      <c r="G18" s="13" t="s">
        <v>37</v>
      </c>
      <c r="H18" s="13"/>
      <c r="I18" s="13"/>
      <c r="J18" s="13"/>
      <c r="K18" s="5" t="s">
        <v>38</v>
      </c>
      <c r="L18" s="6"/>
    </row>
    <row r="19" spans="1:12" ht="18" customHeight="1">
      <c r="A19" s="12"/>
      <c r="B19" s="21"/>
      <c r="C19" s="22"/>
      <c r="D19" s="21"/>
      <c r="E19" s="28"/>
      <c r="F19" s="22"/>
      <c r="G19" s="14" t="s">
        <v>39</v>
      </c>
      <c r="H19" s="15"/>
      <c r="I19" s="15"/>
      <c r="J19" s="16"/>
      <c r="K19" s="5" t="s">
        <v>94</v>
      </c>
      <c r="L19" s="6"/>
    </row>
    <row r="20" spans="1:12" ht="29.5" customHeight="1">
      <c r="A20" s="12"/>
      <c r="B20" s="21"/>
      <c r="C20" s="22"/>
      <c r="D20" s="12" t="s">
        <v>41</v>
      </c>
      <c r="E20" s="12"/>
      <c r="F20" s="12"/>
      <c r="G20" s="13" t="s">
        <v>42</v>
      </c>
      <c r="H20" s="13"/>
      <c r="I20" s="13"/>
      <c r="J20" s="13"/>
      <c r="K20" s="7" t="s">
        <v>43</v>
      </c>
      <c r="L20" s="6"/>
    </row>
    <row r="21" spans="1:12" ht="18" customHeight="1">
      <c r="A21" s="12"/>
      <c r="B21" s="23"/>
      <c r="C21" s="24"/>
      <c r="D21" s="10" t="s">
        <v>44</v>
      </c>
      <c r="E21" s="10"/>
      <c r="F21" s="10"/>
      <c r="G21" s="11" t="s">
        <v>45</v>
      </c>
      <c r="H21" s="11"/>
      <c r="I21" s="11"/>
      <c r="J21" s="11"/>
      <c r="K21" s="4" t="s">
        <v>46</v>
      </c>
      <c r="L21" s="6"/>
    </row>
    <row r="22" spans="1:12" ht="18" customHeight="1">
      <c r="A22" s="12"/>
      <c r="B22" s="17" t="s">
        <v>47</v>
      </c>
      <c r="C22" s="18"/>
      <c r="D22" s="12" t="s">
        <v>48</v>
      </c>
      <c r="E22" s="12"/>
      <c r="F22" s="12"/>
      <c r="G22" s="13" t="s">
        <v>49</v>
      </c>
      <c r="H22" s="13"/>
      <c r="I22" s="13"/>
      <c r="J22" s="13"/>
      <c r="K22" s="5" t="s">
        <v>50</v>
      </c>
      <c r="L22" s="6"/>
    </row>
    <row r="23" spans="1:12" ht="18" customHeight="1">
      <c r="A23" s="12"/>
      <c r="B23" s="19" t="s">
        <v>51</v>
      </c>
      <c r="C23" s="20"/>
      <c r="D23" s="12" t="s">
        <v>52</v>
      </c>
      <c r="E23" s="12"/>
      <c r="F23" s="12"/>
      <c r="G23" s="13" t="s">
        <v>53</v>
      </c>
      <c r="H23" s="13"/>
      <c r="I23" s="13"/>
      <c r="J23" s="13"/>
      <c r="K23" s="5" t="s">
        <v>54</v>
      </c>
      <c r="L23" s="6"/>
    </row>
    <row r="24" spans="1:12" ht="29.5" customHeight="1">
      <c r="A24" s="12"/>
      <c r="B24" s="21"/>
      <c r="C24" s="22"/>
      <c r="D24" s="12"/>
      <c r="E24" s="12"/>
      <c r="F24" s="12"/>
      <c r="G24" s="13" t="s">
        <v>55</v>
      </c>
      <c r="H24" s="13"/>
      <c r="I24" s="13"/>
      <c r="J24" s="13"/>
      <c r="K24" s="5" t="s">
        <v>54</v>
      </c>
      <c r="L24" s="6"/>
    </row>
    <row r="25" spans="1:12" ht="18" customHeight="1">
      <c r="A25" s="12"/>
      <c r="B25" s="21"/>
      <c r="C25" s="22"/>
      <c r="D25" s="12"/>
      <c r="E25" s="12"/>
      <c r="F25" s="12"/>
      <c r="G25" s="13" t="s">
        <v>56</v>
      </c>
      <c r="H25" s="13"/>
      <c r="I25" s="13"/>
      <c r="J25" s="13"/>
      <c r="K25" s="5" t="s">
        <v>54</v>
      </c>
      <c r="L25" s="6"/>
    </row>
    <row r="26" spans="1:12" ht="18" customHeight="1">
      <c r="A26" s="12"/>
      <c r="B26" s="21"/>
      <c r="C26" s="22"/>
      <c r="D26" s="12"/>
      <c r="E26" s="12"/>
      <c r="F26" s="12"/>
      <c r="G26" s="13" t="s">
        <v>57</v>
      </c>
      <c r="H26" s="13"/>
      <c r="I26" s="13"/>
      <c r="J26" s="13"/>
      <c r="K26" s="5" t="s">
        <v>58</v>
      </c>
      <c r="L26" s="6"/>
    </row>
    <row r="27" spans="1:12" ht="18" customHeight="1">
      <c r="A27" s="12"/>
      <c r="B27" s="21"/>
      <c r="C27" s="22"/>
      <c r="D27" s="19" t="s">
        <v>59</v>
      </c>
      <c r="E27" s="25"/>
      <c r="F27" s="20"/>
      <c r="G27" s="14" t="s">
        <v>60</v>
      </c>
      <c r="H27" s="15"/>
      <c r="I27" s="15"/>
      <c r="J27" s="16"/>
      <c r="K27" s="5" t="s">
        <v>54</v>
      </c>
      <c r="L27" s="6"/>
    </row>
    <row r="28" spans="1:12" ht="18" customHeight="1">
      <c r="A28" s="12"/>
      <c r="B28" s="21"/>
      <c r="C28" s="22"/>
      <c r="D28" s="21"/>
      <c r="E28" s="26"/>
      <c r="F28" s="22"/>
      <c r="G28" s="14" t="s">
        <v>61</v>
      </c>
      <c r="H28" s="15"/>
      <c r="I28" s="15"/>
      <c r="J28" s="16"/>
      <c r="K28" s="5" t="s">
        <v>62</v>
      </c>
      <c r="L28" s="6"/>
    </row>
    <row r="29" spans="1:12" ht="18" customHeight="1">
      <c r="A29" s="12"/>
      <c r="B29" s="23"/>
      <c r="C29" s="24"/>
      <c r="D29" s="23"/>
      <c r="E29" s="27"/>
      <c r="F29" s="24"/>
      <c r="G29" s="14" t="s">
        <v>63</v>
      </c>
      <c r="H29" s="15"/>
      <c r="I29" s="15"/>
      <c r="J29" s="16"/>
      <c r="K29" s="5" t="s">
        <v>62</v>
      </c>
      <c r="L29" s="6"/>
    </row>
    <row r="30" spans="1:12" ht="18" customHeight="1">
      <c r="A30" s="12"/>
      <c r="B30" s="12" t="s">
        <v>64</v>
      </c>
      <c r="C30" s="12"/>
      <c r="D30" s="12" t="s">
        <v>65</v>
      </c>
      <c r="E30" s="12"/>
      <c r="F30" s="12"/>
      <c r="G30" s="13" t="s">
        <v>66</v>
      </c>
      <c r="H30" s="13"/>
      <c r="I30" s="13"/>
      <c r="J30" s="13"/>
      <c r="K30" s="7" t="s">
        <v>67</v>
      </c>
      <c r="L30" s="6"/>
    </row>
    <row r="31" spans="1:12" ht="18" customHeight="1">
      <c r="A31" s="12"/>
      <c r="B31" s="12"/>
      <c r="C31" s="12"/>
      <c r="D31" s="12"/>
      <c r="E31" s="12"/>
      <c r="F31" s="12"/>
      <c r="G31" s="13" t="s">
        <v>68</v>
      </c>
      <c r="H31" s="13"/>
      <c r="I31" s="13"/>
      <c r="J31" s="13"/>
      <c r="K31" s="7" t="s">
        <v>69</v>
      </c>
      <c r="L31" s="6"/>
    </row>
    <row r="32" spans="1:12" ht="18" customHeight="1">
      <c r="A32" s="12"/>
      <c r="B32" s="12"/>
      <c r="C32" s="12"/>
      <c r="D32" s="12"/>
      <c r="E32" s="12"/>
      <c r="F32" s="12"/>
      <c r="G32" s="13" t="s">
        <v>70</v>
      </c>
      <c r="H32" s="13"/>
      <c r="I32" s="13"/>
      <c r="J32" s="13"/>
      <c r="K32" s="8" t="s">
        <v>69</v>
      </c>
      <c r="L32" s="6"/>
    </row>
    <row r="33" spans="1:12" ht="18" customHeight="1">
      <c r="A33" s="12"/>
      <c r="B33" s="12"/>
      <c r="C33" s="12"/>
      <c r="D33" s="12"/>
      <c r="E33" s="12"/>
      <c r="F33" s="12"/>
      <c r="G33" s="13" t="s">
        <v>71</v>
      </c>
      <c r="H33" s="13"/>
      <c r="I33" s="13"/>
      <c r="J33" s="13"/>
      <c r="K33" s="5" t="s">
        <v>67</v>
      </c>
      <c r="L33" s="6"/>
    </row>
  </sheetData>
  <mergeCells count="59">
    <mergeCell ref="G30:J30"/>
    <mergeCell ref="G31:J31"/>
    <mergeCell ref="G32:J32"/>
    <mergeCell ref="G33:J33"/>
    <mergeCell ref="A11:A12"/>
    <mergeCell ref="A13:A33"/>
    <mergeCell ref="B30:C33"/>
    <mergeCell ref="D30:F33"/>
    <mergeCell ref="B23:C29"/>
    <mergeCell ref="D23:F26"/>
    <mergeCell ref="D27:F29"/>
    <mergeCell ref="B14:C21"/>
    <mergeCell ref="D14:F19"/>
    <mergeCell ref="G25:J25"/>
    <mergeCell ref="G26:J26"/>
    <mergeCell ref="G27:J27"/>
    <mergeCell ref="G28:J28"/>
    <mergeCell ref="G29:J29"/>
    <mergeCell ref="B22:C22"/>
    <mergeCell ref="D22:F22"/>
    <mergeCell ref="G22:J22"/>
    <mergeCell ref="G23:J23"/>
    <mergeCell ref="G24:J24"/>
    <mergeCell ref="G19:J19"/>
    <mergeCell ref="D20:F20"/>
    <mergeCell ref="G20:J20"/>
    <mergeCell ref="D21:F21"/>
    <mergeCell ref="G21:J21"/>
    <mergeCell ref="G14:J14"/>
    <mergeCell ref="G15:J15"/>
    <mergeCell ref="G16:J16"/>
    <mergeCell ref="G17:J17"/>
    <mergeCell ref="G18:J18"/>
    <mergeCell ref="B11:K11"/>
    <mergeCell ref="B12:K12"/>
    <mergeCell ref="B13:C13"/>
    <mergeCell ref="D13:F13"/>
    <mergeCell ref="G13:J13"/>
    <mergeCell ref="E8:G8"/>
    <mergeCell ref="H8:K8"/>
    <mergeCell ref="E9:G9"/>
    <mergeCell ref="H9:K9"/>
    <mergeCell ref="E10:G10"/>
    <mergeCell ref="H10:K10"/>
    <mergeCell ref="A6:D6"/>
    <mergeCell ref="E6:G6"/>
    <mergeCell ref="H6:I6"/>
    <mergeCell ref="J6:K6"/>
    <mergeCell ref="E7:G7"/>
    <mergeCell ref="H7:K7"/>
    <mergeCell ref="A7:D10"/>
    <mergeCell ref="A2:K2"/>
    <mergeCell ref="A3:K3"/>
    <mergeCell ref="A4:D4"/>
    <mergeCell ref="E4:K4"/>
    <mergeCell ref="A5:D5"/>
    <mergeCell ref="E5:G5"/>
    <mergeCell ref="H5:I5"/>
    <mergeCell ref="J5:K5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opLeftCell="A13" zoomScale="55" zoomScaleNormal="55" workbookViewId="0">
      <selection activeCell="K24" activeCellId="1" sqref="A20:XFD20 A24:XFD24"/>
    </sheetView>
  </sheetViews>
  <sheetFormatPr defaultColWidth="9" defaultRowHeight="14"/>
  <cols>
    <col min="1" max="1" width="8.26953125" customWidth="1"/>
    <col min="2" max="2" width="6.7265625" customWidth="1"/>
    <col min="3" max="3" width="4.1796875" customWidth="1"/>
    <col min="4" max="4" width="5.54296875" customWidth="1"/>
    <col min="5" max="6" width="5.6328125" customWidth="1"/>
    <col min="7" max="7" width="9.26953125" customWidth="1"/>
    <col min="9" max="9" width="9.36328125" customWidth="1"/>
    <col min="10" max="10" width="12" customWidth="1"/>
    <col min="11" max="11" width="10.7265625" customWidth="1"/>
  </cols>
  <sheetData>
    <row r="1" spans="1:12" ht="2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6"/>
    </row>
    <row r="2" spans="1:12" ht="21" customHeight="1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6"/>
    </row>
    <row r="3" spans="1:12" ht="18" customHeight="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6"/>
    </row>
    <row r="4" spans="1:12" ht="18" customHeight="1">
      <c r="A4" s="10" t="s">
        <v>3</v>
      </c>
      <c r="B4" s="10"/>
      <c r="C4" s="10"/>
      <c r="D4" s="10"/>
      <c r="E4" s="10" t="s">
        <v>4</v>
      </c>
      <c r="F4" s="10"/>
      <c r="G4" s="10"/>
      <c r="H4" s="10"/>
      <c r="I4" s="10"/>
      <c r="J4" s="10"/>
      <c r="K4" s="10"/>
      <c r="L4" s="6"/>
    </row>
    <row r="5" spans="1:12" s="1" customFormat="1" ht="18" customHeight="1">
      <c r="A5" s="10" t="s">
        <v>72</v>
      </c>
      <c r="B5" s="10"/>
      <c r="C5" s="10"/>
      <c r="D5" s="10"/>
      <c r="E5" s="10" t="s">
        <v>10</v>
      </c>
      <c r="F5" s="10"/>
      <c r="G5" s="10"/>
      <c r="H5" s="10" t="s">
        <v>73</v>
      </c>
      <c r="I5" s="10"/>
      <c r="J5" s="10" t="s">
        <v>12</v>
      </c>
      <c r="K5" s="10"/>
    </row>
    <row r="6" spans="1:12" s="1" customFormat="1" ht="32.25" customHeight="1">
      <c r="A6" s="29" t="s">
        <v>74</v>
      </c>
      <c r="B6" s="30"/>
      <c r="C6" s="30"/>
      <c r="D6" s="31"/>
      <c r="E6" s="10" t="s">
        <v>95</v>
      </c>
      <c r="F6" s="10"/>
      <c r="G6" s="10"/>
      <c r="H6" s="10" t="s">
        <v>76</v>
      </c>
      <c r="I6" s="10"/>
      <c r="J6" s="10" t="s">
        <v>96</v>
      </c>
      <c r="K6" s="10"/>
    </row>
    <row r="7" spans="1:12" ht="18" customHeight="1">
      <c r="A7" s="10" t="s">
        <v>13</v>
      </c>
      <c r="B7" s="10"/>
      <c r="C7" s="10"/>
      <c r="D7" s="10"/>
      <c r="E7" s="11" t="s">
        <v>14</v>
      </c>
      <c r="F7" s="11"/>
      <c r="G7" s="11"/>
      <c r="H7" s="10">
        <f>H8+H9</f>
        <v>16.350000000000001</v>
      </c>
      <c r="I7" s="10"/>
      <c r="J7" s="10"/>
      <c r="K7" s="10"/>
      <c r="L7" s="6"/>
    </row>
    <row r="8" spans="1:12" ht="18" customHeight="1">
      <c r="A8" s="10"/>
      <c r="B8" s="10"/>
      <c r="C8" s="10"/>
      <c r="D8" s="10"/>
      <c r="E8" s="11" t="s">
        <v>15</v>
      </c>
      <c r="F8" s="11"/>
      <c r="G8" s="11"/>
      <c r="H8" s="10">
        <v>5.43</v>
      </c>
      <c r="I8" s="10"/>
      <c r="J8" s="10"/>
      <c r="K8" s="10"/>
      <c r="L8" s="6"/>
    </row>
    <row r="9" spans="1:12" ht="18" customHeight="1">
      <c r="A9" s="10"/>
      <c r="B9" s="10"/>
      <c r="C9" s="10"/>
      <c r="D9" s="10"/>
      <c r="E9" s="11" t="s">
        <v>16</v>
      </c>
      <c r="F9" s="11"/>
      <c r="G9" s="11"/>
      <c r="H9" s="10">
        <v>10.92</v>
      </c>
      <c r="I9" s="10"/>
      <c r="J9" s="10"/>
      <c r="K9" s="10"/>
      <c r="L9" s="6"/>
    </row>
    <row r="10" spans="1:12" ht="18" customHeight="1">
      <c r="A10" s="10"/>
      <c r="B10" s="10"/>
      <c r="C10" s="10"/>
      <c r="D10" s="10"/>
      <c r="E10" s="11" t="s">
        <v>17</v>
      </c>
      <c r="F10" s="11"/>
      <c r="G10" s="11"/>
      <c r="H10" s="10" t="s">
        <v>18</v>
      </c>
      <c r="I10" s="10"/>
      <c r="J10" s="10"/>
      <c r="K10" s="10"/>
      <c r="L10" s="6"/>
    </row>
    <row r="11" spans="1:12" ht="18" customHeight="1">
      <c r="A11" s="12" t="s">
        <v>19</v>
      </c>
      <c r="B11" s="12" t="s">
        <v>20</v>
      </c>
      <c r="C11" s="12"/>
      <c r="D11" s="12"/>
      <c r="E11" s="12"/>
      <c r="F11" s="12"/>
      <c r="G11" s="12"/>
      <c r="H11" s="12"/>
      <c r="I11" s="12"/>
      <c r="J11" s="12"/>
      <c r="K11" s="12"/>
      <c r="L11" s="6"/>
    </row>
    <row r="12" spans="1:12" ht="115.5" customHeight="1">
      <c r="A12" s="12"/>
      <c r="B12" s="13" t="s">
        <v>21</v>
      </c>
      <c r="C12" s="13"/>
      <c r="D12" s="13"/>
      <c r="E12" s="13"/>
      <c r="F12" s="13"/>
      <c r="G12" s="13"/>
      <c r="H12" s="13"/>
      <c r="I12" s="13"/>
      <c r="J12" s="13"/>
      <c r="K12" s="13"/>
      <c r="L12" s="6"/>
    </row>
    <row r="13" spans="1:12" ht="18" customHeight="1">
      <c r="A13" s="12" t="s">
        <v>22</v>
      </c>
      <c r="B13" s="12" t="s">
        <v>23</v>
      </c>
      <c r="C13" s="12"/>
      <c r="D13" s="12" t="s">
        <v>24</v>
      </c>
      <c r="E13" s="12"/>
      <c r="F13" s="12"/>
      <c r="G13" s="12" t="s">
        <v>25</v>
      </c>
      <c r="H13" s="12"/>
      <c r="I13" s="12"/>
      <c r="J13" s="12"/>
      <c r="K13" s="5" t="s">
        <v>26</v>
      </c>
      <c r="L13" s="6"/>
    </row>
    <row r="14" spans="1:12" ht="18" customHeight="1">
      <c r="A14" s="12"/>
      <c r="B14" s="19" t="s">
        <v>27</v>
      </c>
      <c r="C14" s="20"/>
      <c r="D14" s="19" t="s">
        <v>28</v>
      </c>
      <c r="E14" s="25"/>
      <c r="F14" s="20"/>
      <c r="G14" s="13" t="s">
        <v>29</v>
      </c>
      <c r="H14" s="13"/>
      <c r="I14" s="13"/>
      <c r="J14" s="13"/>
      <c r="K14" s="5" t="s">
        <v>97</v>
      </c>
      <c r="L14" s="6"/>
    </row>
    <row r="15" spans="1:12" ht="18" customHeight="1">
      <c r="A15" s="12"/>
      <c r="B15" s="21"/>
      <c r="C15" s="22"/>
      <c r="D15" s="21"/>
      <c r="E15" s="28"/>
      <c r="F15" s="22"/>
      <c r="G15" s="13" t="s">
        <v>31</v>
      </c>
      <c r="H15" s="13"/>
      <c r="I15" s="13"/>
      <c r="J15" s="13"/>
      <c r="K15" s="5" t="s">
        <v>98</v>
      </c>
      <c r="L15" s="6"/>
    </row>
    <row r="16" spans="1:12" ht="18" customHeight="1">
      <c r="A16" s="12"/>
      <c r="B16" s="21"/>
      <c r="C16" s="22"/>
      <c r="D16" s="21"/>
      <c r="E16" s="28"/>
      <c r="F16" s="22"/>
      <c r="G16" s="13" t="s">
        <v>33</v>
      </c>
      <c r="H16" s="13"/>
      <c r="I16" s="13"/>
      <c r="J16" s="13"/>
      <c r="K16" s="5" t="s">
        <v>82</v>
      </c>
      <c r="L16" s="6"/>
    </row>
    <row r="17" spans="1:12" ht="18" customHeight="1">
      <c r="A17" s="12"/>
      <c r="B17" s="21"/>
      <c r="C17" s="22"/>
      <c r="D17" s="21"/>
      <c r="E17" s="28"/>
      <c r="F17" s="22"/>
      <c r="G17" s="13" t="s">
        <v>35</v>
      </c>
      <c r="H17" s="13"/>
      <c r="I17" s="13"/>
      <c r="J17" s="13"/>
      <c r="K17" s="5" t="s">
        <v>99</v>
      </c>
      <c r="L17" s="6"/>
    </row>
    <row r="18" spans="1:12" ht="18" customHeight="1">
      <c r="A18" s="12"/>
      <c r="B18" s="21"/>
      <c r="C18" s="22"/>
      <c r="D18" s="21"/>
      <c r="E18" s="28"/>
      <c r="F18" s="22"/>
      <c r="G18" s="13" t="s">
        <v>37</v>
      </c>
      <c r="H18" s="13"/>
      <c r="I18" s="13"/>
      <c r="J18" s="13"/>
      <c r="K18" s="5" t="s">
        <v>82</v>
      </c>
      <c r="L18" s="6"/>
    </row>
    <row r="19" spans="1:12" ht="18" customHeight="1">
      <c r="A19" s="12"/>
      <c r="B19" s="21"/>
      <c r="C19" s="22"/>
      <c r="D19" s="21"/>
      <c r="E19" s="28"/>
      <c r="F19" s="22"/>
      <c r="G19" s="14" t="s">
        <v>39</v>
      </c>
      <c r="H19" s="15"/>
      <c r="I19" s="15"/>
      <c r="J19" s="16"/>
      <c r="K19" s="5" t="s">
        <v>100</v>
      </c>
      <c r="L19" s="6"/>
    </row>
    <row r="20" spans="1:12" ht="32.5" customHeight="1">
      <c r="A20" s="12"/>
      <c r="B20" s="21"/>
      <c r="C20" s="22"/>
      <c r="D20" s="12" t="s">
        <v>41</v>
      </c>
      <c r="E20" s="12"/>
      <c r="F20" s="12"/>
      <c r="G20" s="13" t="s">
        <v>42</v>
      </c>
      <c r="H20" s="13"/>
      <c r="I20" s="13"/>
      <c r="J20" s="13"/>
      <c r="K20" s="7" t="s">
        <v>82</v>
      </c>
      <c r="L20" s="6"/>
    </row>
    <row r="21" spans="1:12" ht="18" customHeight="1">
      <c r="A21" s="12"/>
      <c r="B21" s="23"/>
      <c r="C21" s="24"/>
      <c r="D21" s="10" t="s">
        <v>44</v>
      </c>
      <c r="E21" s="10"/>
      <c r="F21" s="10"/>
      <c r="G21" s="11" t="s">
        <v>45</v>
      </c>
      <c r="H21" s="11"/>
      <c r="I21" s="11"/>
      <c r="J21" s="11"/>
      <c r="K21" s="4" t="s">
        <v>46</v>
      </c>
      <c r="L21" s="6"/>
    </row>
    <row r="22" spans="1:12" ht="18" customHeight="1">
      <c r="A22" s="12"/>
      <c r="B22" s="17" t="s">
        <v>47</v>
      </c>
      <c r="C22" s="18"/>
      <c r="D22" s="12" t="s">
        <v>48</v>
      </c>
      <c r="E22" s="12"/>
      <c r="F22" s="12"/>
      <c r="G22" s="13" t="s">
        <v>49</v>
      </c>
      <c r="H22" s="13"/>
      <c r="I22" s="13"/>
      <c r="J22" s="13"/>
      <c r="K22" s="5" t="s">
        <v>82</v>
      </c>
      <c r="L22" s="6"/>
    </row>
    <row r="23" spans="1:12" ht="18" customHeight="1">
      <c r="A23" s="12"/>
      <c r="B23" s="19" t="s">
        <v>51</v>
      </c>
      <c r="C23" s="20"/>
      <c r="D23" s="12" t="s">
        <v>52</v>
      </c>
      <c r="E23" s="12"/>
      <c r="F23" s="12"/>
      <c r="G23" s="13" t="s">
        <v>53</v>
      </c>
      <c r="H23" s="13"/>
      <c r="I23" s="13"/>
      <c r="J23" s="13"/>
      <c r="K23" s="5" t="s">
        <v>54</v>
      </c>
      <c r="L23" s="6"/>
    </row>
    <row r="24" spans="1:12" ht="32.5" customHeight="1">
      <c r="A24" s="12"/>
      <c r="B24" s="21"/>
      <c r="C24" s="22"/>
      <c r="D24" s="12"/>
      <c r="E24" s="12"/>
      <c r="F24" s="12"/>
      <c r="G24" s="13" t="s">
        <v>55</v>
      </c>
      <c r="H24" s="13"/>
      <c r="I24" s="13"/>
      <c r="J24" s="13"/>
      <c r="K24" s="5" t="s">
        <v>54</v>
      </c>
      <c r="L24" s="6"/>
    </row>
    <row r="25" spans="1:12" ht="18" customHeight="1">
      <c r="A25" s="12"/>
      <c r="B25" s="21"/>
      <c r="C25" s="22"/>
      <c r="D25" s="12"/>
      <c r="E25" s="12"/>
      <c r="F25" s="12"/>
      <c r="G25" s="13" t="s">
        <v>56</v>
      </c>
      <c r="H25" s="13"/>
      <c r="I25" s="13"/>
      <c r="J25" s="13"/>
      <c r="K25" s="5" t="s">
        <v>54</v>
      </c>
      <c r="L25" s="6"/>
    </row>
    <row r="26" spans="1:12" ht="18" customHeight="1">
      <c r="A26" s="12"/>
      <c r="B26" s="21"/>
      <c r="C26" s="22"/>
      <c r="D26" s="12"/>
      <c r="E26" s="12"/>
      <c r="F26" s="12"/>
      <c r="G26" s="13" t="s">
        <v>57</v>
      </c>
      <c r="H26" s="13"/>
      <c r="I26" s="13"/>
      <c r="J26" s="13"/>
      <c r="K26" s="5" t="s">
        <v>58</v>
      </c>
      <c r="L26" s="6"/>
    </row>
    <row r="27" spans="1:12" ht="18" customHeight="1">
      <c r="A27" s="12"/>
      <c r="B27" s="21"/>
      <c r="C27" s="22"/>
      <c r="D27" s="19" t="s">
        <v>59</v>
      </c>
      <c r="E27" s="25"/>
      <c r="F27" s="20"/>
      <c r="G27" s="14" t="s">
        <v>60</v>
      </c>
      <c r="H27" s="15"/>
      <c r="I27" s="15"/>
      <c r="J27" s="16"/>
      <c r="K27" s="5" t="s">
        <v>54</v>
      </c>
      <c r="L27" s="6"/>
    </row>
    <row r="28" spans="1:12" ht="18" customHeight="1">
      <c r="A28" s="12"/>
      <c r="B28" s="21"/>
      <c r="C28" s="22"/>
      <c r="D28" s="21"/>
      <c r="E28" s="26"/>
      <c r="F28" s="22"/>
      <c r="G28" s="14" t="s">
        <v>61</v>
      </c>
      <c r="H28" s="15"/>
      <c r="I28" s="15"/>
      <c r="J28" s="16"/>
      <c r="K28" s="5" t="s">
        <v>62</v>
      </c>
      <c r="L28" s="6"/>
    </row>
    <row r="29" spans="1:12" ht="18" customHeight="1">
      <c r="A29" s="12"/>
      <c r="B29" s="23"/>
      <c r="C29" s="24"/>
      <c r="D29" s="23"/>
      <c r="E29" s="27"/>
      <c r="F29" s="24"/>
      <c r="G29" s="14" t="s">
        <v>63</v>
      </c>
      <c r="H29" s="15"/>
      <c r="I29" s="15"/>
      <c r="J29" s="16"/>
      <c r="K29" s="5" t="s">
        <v>62</v>
      </c>
      <c r="L29" s="6"/>
    </row>
    <row r="30" spans="1:12" ht="18" customHeight="1">
      <c r="A30" s="12"/>
      <c r="B30" s="12" t="s">
        <v>64</v>
      </c>
      <c r="C30" s="12"/>
      <c r="D30" s="12" t="s">
        <v>65</v>
      </c>
      <c r="E30" s="12"/>
      <c r="F30" s="12"/>
      <c r="G30" s="13" t="s">
        <v>66</v>
      </c>
      <c r="H30" s="13"/>
      <c r="I30" s="13"/>
      <c r="J30" s="13"/>
      <c r="K30" s="7" t="s">
        <v>67</v>
      </c>
      <c r="L30" s="6"/>
    </row>
    <row r="31" spans="1:12" ht="18" customHeight="1">
      <c r="A31" s="12"/>
      <c r="B31" s="12"/>
      <c r="C31" s="12"/>
      <c r="D31" s="12"/>
      <c r="E31" s="12"/>
      <c r="F31" s="12"/>
      <c r="G31" s="13" t="s">
        <v>68</v>
      </c>
      <c r="H31" s="13"/>
      <c r="I31" s="13"/>
      <c r="J31" s="13"/>
      <c r="K31" s="7" t="s">
        <v>69</v>
      </c>
      <c r="L31" s="6"/>
    </row>
    <row r="32" spans="1:12" ht="18" customHeight="1">
      <c r="A32" s="12"/>
      <c r="B32" s="12"/>
      <c r="C32" s="12"/>
      <c r="D32" s="12"/>
      <c r="E32" s="12"/>
      <c r="F32" s="12"/>
      <c r="G32" s="13" t="s">
        <v>70</v>
      </c>
      <c r="H32" s="13"/>
      <c r="I32" s="13"/>
      <c r="J32" s="13"/>
      <c r="K32" s="8" t="s">
        <v>69</v>
      </c>
      <c r="L32" s="6"/>
    </row>
    <row r="33" spans="1:12" ht="18" customHeight="1">
      <c r="A33" s="12"/>
      <c r="B33" s="12"/>
      <c r="C33" s="12"/>
      <c r="D33" s="12"/>
      <c r="E33" s="12"/>
      <c r="F33" s="12"/>
      <c r="G33" s="13" t="s">
        <v>71</v>
      </c>
      <c r="H33" s="13"/>
      <c r="I33" s="13"/>
      <c r="J33" s="13"/>
      <c r="K33" s="5" t="s">
        <v>67</v>
      </c>
      <c r="L33" s="6"/>
    </row>
  </sheetData>
  <mergeCells count="59">
    <mergeCell ref="G30:J30"/>
    <mergeCell ref="G31:J31"/>
    <mergeCell ref="G32:J32"/>
    <mergeCell ref="G33:J33"/>
    <mergeCell ref="A11:A12"/>
    <mergeCell ref="A13:A33"/>
    <mergeCell ref="B30:C33"/>
    <mergeCell ref="D30:F33"/>
    <mergeCell ref="B23:C29"/>
    <mergeCell ref="D23:F26"/>
    <mergeCell ref="D27:F29"/>
    <mergeCell ref="B14:C21"/>
    <mergeCell ref="D14:F19"/>
    <mergeCell ref="G25:J25"/>
    <mergeCell ref="G26:J26"/>
    <mergeCell ref="G27:J27"/>
    <mergeCell ref="G28:J28"/>
    <mergeCell ref="G29:J29"/>
    <mergeCell ref="B22:C22"/>
    <mergeCell ref="D22:F22"/>
    <mergeCell ref="G22:J22"/>
    <mergeCell ref="G23:J23"/>
    <mergeCell ref="G24:J24"/>
    <mergeCell ref="G19:J19"/>
    <mergeCell ref="D20:F20"/>
    <mergeCell ref="G20:J20"/>
    <mergeCell ref="D21:F21"/>
    <mergeCell ref="G21:J21"/>
    <mergeCell ref="G14:J14"/>
    <mergeCell ref="G15:J15"/>
    <mergeCell ref="G16:J16"/>
    <mergeCell ref="G17:J17"/>
    <mergeCell ref="G18:J18"/>
    <mergeCell ref="B11:K11"/>
    <mergeCell ref="B12:K12"/>
    <mergeCell ref="B13:C13"/>
    <mergeCell ref="D13:F13"/>
    <mergeCell ref="G13:J13"/>
    <mergeCell ref="E8:G8"/>
    <mergeCell ref="H8:K8"/>
    <mergeCell ref="E9:G9"/>
    <mergeCell ref="H9:K9"/>
    <mergeCell ref="E10:G10"/>
    <mergeCell ref="H10:K10"/>
    <mergeCell ref="A6:D6"/>
    <mergeCell ref="E6:G6"/>
    <mergeCell ref="H6:I6"/>
    <mergeCell ref="J6:K6"/>
    <mergeCell ref="E7:G7"/>
    <mergeCell ref="H7:K7"/>
    <mergeCell ref="A7:D10"/>
    <mergeCell ref="A2:K2"/>
    <mergeCell ref="A3:K3"/>
    <mergeCell ref="A4:D4"/>
    <mergeCell ref="E4:K4"/>
    <mergeCell ref="A5:D5"/>
    <mergeCell ref="E5:G5"/>
    <mergeCell ref="H5:I5"/>
    <mergeCell ref="J5:K5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opLeftCell="A7" zoomScale="85" zoomScaleNormal="85" workbookViewId="0">
      <selection activeCell="D14" sqref="D14:F19"/>
    </sheetView>
  </sheetViews>
  <sheetFormatPr defaultColWidth="9" defaultRowHeight="14"/>
  <cols>
    <col min="1" max="1" width="8.26953125" customWidth="1"/>
    <col min="2" max="2" width="6.7265625" customWidth="1"/>
    <col min="3" max="3" width="4.1796875" customWidth="1"/>
    <col min="4" max="4" width="5.54296875" customWidth="1"/>
    <col min="5" max="6" width="5.6328125" customWidth="1"/>
    <col min="7" max="7" width="9.26953125" customWidth="1"/>
    <col min="9" max="9" width="9.36328125" customWidth="1"/>
    <col min="10" max="10" width="12" customWidth="1"/>
    <col min="11" max="11" width="10.7265625" customWidth="1"/>
  </cols>
  <sheetData>
    <row r="1" spans="1:12" ht="2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6"/>
    </row>
    <row r="2" spans="1:12" ht="21" customHeight="1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6"/>
    </row>
    <row r="3" spans="1:12" ht="18" customHeight="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6"/>
    </row>
    <row r="4" spans="1:12" ht="18" customHeight="1">
      <c r="A4" s="10" t="s">
        <v>3</v>
      </c>
      <c r="B4" s="10"/>
      <c r="C4" s="10"/>
      <c r="D4" s="10"/>
      <c r="E4" s="10" t="s">
        <v>4</v>
      </c>
      <c r="F4" s="10"/>
      <c r="G4" s="10"/>
      <c r="H4" s="10"/>
      <c r="I4" s="10"/>
      <c r="J4" s="10"/>
      <c r="K4" s="10"/>
      <c r="L4" s="6"/>
    </row>
    <row r="5" spans="1:12" s="1" customFormat="1" ht="18" customHeight="1">
      <c r="A5" s="10" t="s">
        <v>72</v>
      </c>
      <c r="B5" s="10"/>
      <c r="C5" s="10"/>
      <c r="D5" s="10"/>
      <c r="E5" s="10" t="s">
        <v>10</v>
      </c>
      <c r="F5" s="10"/>
      <c r="G5" s="10"/>
      <c r="H5" s="10" t="s">
        <v>73</v>
      </c>
      <c r="I5" s="10"/>
      <c r="J5" s="10" t="s">
        <v>12</v>
      </c>
      <c r="K5" s="10"/>
    </row>
    <row r="6" spans="1:12" s="1" customFormat="1" ht="27.75" customHeight="1">
      <c r="A6" s="29" t="s">
        <v>74</v>
      </c>
      <c r="B6" s="30"/>
      <c r="C6" s="30"/>
      <c r="D6" s="31"/>
      <c r="E6" s="10" t="s">
        <v>101</v>
      </c>
      <c r="F6" s="10"/>
      <c r="G6" s="10"/>
      <c r="H6" s="10" t="s">
        <v>76</v>
      </c>
      <c r="I6" s="10"/>
      <c r="J6" s="10" t="s">
        <v>102</v>
      </c>
      <c r="K6" s="10"/>
    </row>
    <row r="7" spans="1:12" ht="18" customHeight="1">
      <c r="A7" s="10" t="s">
        <v>13</v>
      </c>
      <c r="B7" s="10"/>
      <c r="C7" s="10"/>
      <c r="D7" s="10"/>
      <c r="E7" s="11" t="s">
        <v>14</v>
      </c>
      <c r="F7" s="11"/>
      <c r="G7" s="11"/>
      <c r="H7" s="10">
        <f>H8+H9</f>
        <v>3.8</v>
      </c>
      <c r="I7" s="10"/>
      <c r="J7" s="10"/>
      <c r="K7" s="10"/>
      <c r="L7" s="6"/>
    </row>
    <row r="8" spans="1:12" ht="18" customHeight="1">
      <c r="A8" s="10"/>
      <c r="B8" s="10"/>
      <c r="C8" s="10"/>
      <c r="D8" s="10"/>
      <c r="E8" s="11" t="s">
        <v>15</v>
      </c>
      <c r="F8" s="11"/>
      <c r="G8" s="11"/>
      <c r="H8" s="10">
        <v>2.0699999999999998</v>
      </c>
      <c r="I8" s="10"/>
      <c r="J8" s="10"/>
      <c r="K8" s="10"/>
      <c r="L8" s="6"/>
    </row>
    <row r="9" spans="1:12" ht="18" customHeight="1">
      <c r="A9" s="10"/>
      <c r="B9" s="10"/>
      <c r="C9" s="10"/>
      <c r="D9" s="10"/>
      <c r="E9" s="11" t="s">
        <v>16</v>
      </c>
      <c r="F9" s="11"/>
      <c r="G9" s="11"/>
      <c r="H9" s="10">
        <v>1.73</v>
      </c>
      <c r="I9" s="10"/>
      <c r="J9" s="10"/>
      <c r="K9" s="10"/>
      <c r="L9" s="6"/>
    </row>
    <row r="10" spans="1:12" ht="18" customHeight="1">
      <c r="A10" s="10"/>
      <c r="B10" s="10"/>
      <c r="C10" s="10"/>
      <c r="D10" s="10"/>
      <c r="E10" s="11" t="s">
        <v>17</v>
      </c>
      <c r="F10" s="11"/>
      <c r="G10" s="11"/>
      <c r="H10" s="10" t="s">
        <v>18</v>
      </c>
      <c r="I10" s="10"/>
      <c r="J10" s="10"/>
      <c r="K10" s="10"/>
      <c r="L10" s="6"/>
    </row>
    <row r="11" spans="1:12" ht="18" customHeight="1">
      <c r="A11" s="12" t="s">
        <v>19</v>
      </c>
      <c r="B11" s="12" t="s">
        <v>20</v>
      </c>
      <c r="C11" s="12"/>
      <c r="D11" s="12"/>
      <c r="E11" s="12"/>
      <c r="F11" s="12"/>
      <c r="G11" s="12"/>
      <c r="H11" s="12"/>
      <c r="I11" s="12"/>
      <c r="J11" s="12"/>
      <c r="K11" s="12"/>
      <c r="L11" s="6"/>
    </row>
    <row r="12" spans="1:12" ht="123" customHeight="1">
      <c r="A12" s="12"/>
      <c r="B12" s="13" t="s">
        <v>21</v>
      </c>
      <c r="C12" s="13"/>
      <c r="D12" s="13"/>
      <c r="E12" s="13"/>
      <c r="F12" s="13"/>
      <c r="G12" s="13"/>
      <c r="H12" s="13"/>
      <c r="I12" s="13"/>
      <c r="J12" s="13"/>
      <c r="K12" s="13"/>
      <c r="L12" s="6"/>
    </row>
    <row r="13" spans="1:12" ht="18" customHeight="1">
      <c r="A13" s="12" t="s">
        <v>22</v>
      </c>
      <c r="B13" s="12" t="s">
        <v>23</v>
      </c>
      <c r="C13" s="12"/>
      <c r="D13" s="12" t="s">
        <v>24</v>
      </c>
      <c r="E13" s="12"/>
      <c r="F13" s="12"/>
      <c r="G13" s="12" t="s">
        <v>25</v>
      </c>
      <c r="H13" s="12"/>
      <c r="I13" s="12"/>
      <c r="J13" s="12"/>
      <c r="K13" s="5" t="s">
        <v>26</v>
      </c>
      <c r="L13" s="6"/>
    </row>
    <row r="14" spans="1:12" ht="18" customHeight="1">
      <c r="A14" s="12"/>
      <c r="B14" s="19" t="s">
        <v>27</v>
      </c>
      <c r="C14" s="20"/>
      <c r="D14" s="19" t="s">
        <v>28</v>
      </c>
      <c r="E14" s="25"/>
      <c r="F14" s="20"/>
      <c r="G14" s="13" t="s">
        <v>29</v>
      </c>
      <c r="H14" s="13"/>
      <c r="I14" s="13"/>
      <c r="J14" s="13"/>
      <c r="K14" s="5" t="s">
        <v>82</v>
      </c>
      <c r="L14" s="6"/>
    </row>
    <row r="15" spans="1:12" ht="18" customHeight="1">
      <c r="A15" s="12"/>
      <c r="B15" s="21"/>
      <c r="C15" s="22"/>
      <c r="D15" s="21"/>
      <c r="E15" s="28"/>
      <c r="F15" s="22"/>
      <c r="G15" s="13" t="s">
        <v>31</v>
      </c>
      <c r="H15" s="13"/>
      <c r="I15" s="13"/>
      <c r="J15" s="13"/>
      <c r="K15" s="5" t="s">
        <v>82</v>
      </c>
      <c r="L15" s="6"/>
    </row>
    <row r="16" spans="1:12" ht="18" customHeight="1">
      <c r="A16" s="12"/>
      <c r="B16" s="21"/>
      <c r="C16" s="22"/>
      <c r="D16" s="21"/>
      <c r="E16" s="28"/>
      <c r="F16" s="22"/>
      <c r="G16" s="13" t="s">
        <v>33</v>
      </c>
      <c r="H16" s="13"/>
      <c r="I16" s="13"/>
      <c r="J16" s="13"/>
      <c r="K16" s="5" t="s">
        <v>82</v>
      </c>
      <c r="L16" s="6"/>
    </row>
    <row r="17" spans="1:12" ht="18" customHeight="1">
      <c r="A17" s="12"/>
      <c r="B17" s="21"/>
      <c r="C17" s="22"/>
      <c r="D17" s="21"/>
      <c r="E17" s="28"/>
      <c r="F17" s="22"/>
      <c r="G17" s="13" t="s">
        <v>35</v>
      </c>
      <c r="H17" s="13"/>
      <c r="I17" s="13"/>
      <c r="J17" s="13"/>
      <c r="K17" s="5" t="s">
        <v>103</v>
      </c>
      <c r="L17" s="6"/>
    </row>
    <row r="18" spans="1:12" ht="18" customHeight="1">
      <c r="A18" s="12"/>
      <c r="B18" s="21"/>
      <c r="C18" s="22"/>
      <c r="D18" s="21"/>
      <c r="E18" s="28"/>
      <c r="F18" s="22"/>
      <c r="G18" s="13" t="s">
        <v>37</v>
      </c>
      <c r="H18" s="13"/>
      <c r="I18" s="13"/>
      <c r="J18" s="13"/>
      <c r="K18" s="5" t="s">
        <v>82</v>
      </c>
      <c r="L18" s="6"/>
    </row>
    <row r="19" spans="1:12" ht="18" customHeight="1">
      <c r="A19" s="12"/>
      <c r="B19" s="21"/>
      <c r="C19" s="22"/>
      <c r="D19" s="21"/>
      <c r="E19" s="28"/>
      <c r="F19" s="22"/>
      <c r="G19" s="14" t="s">
        <v>39</v>
      </c>
      <c r="H19" s="15"/>
      <c r="I19" s="15"/>
      <c r="J19" s="16"/>
      <c r="K19" s="5" t="s">
        <v>98</v>
      </c>
      <c r="L19" s="6"/>
    </row>
    <row r="20" spans="1:12" ht="28" customHeight="1">
      <c r="A20" s="12"/>
      <c r="B20" s="21"/>
      <c r="C20" s="22"/>
      <c r="D20" s="12" t="s">
        <v>41</v>
      </c>
      <c r="E20" s="12"/>
      <c r="F20" s="12"/>
      <c r="G20" s="13" t="s">
        <v>42</v>
      </c>
      <c r="H20" s="13"/>
      <c r="I20" s="13"/>
      <c r="J20" s="13"/>
      <c r="K20" s="7" t="s">
        <v>82</v>
      </c>
      <c r="L20" s="6"/>
    </row>
    <row r="21" spans="1:12" ht="18" customHeight="1">
      <c r="A21" s="12"/>
      <c r="B21" s="23"/>
      <c r="C21" s="24"/>
      <c r="D21" s="10" t="s">
        <v>44</v>
      </c>
      <c r="E21" s="10"/>
      <c r="F21" s="10"/>
      <c r="G21" s="11" t="s">
        <v>45</v>
      </c>
      <c r="H21" s="11"/>
      <c r="I21" s="11"/>
      <c r="J21" s="11"/>
      <c r="K21" s="4" t="s">
        <v>46</v>
      </c>
      <c r="L21" s="6"/>
    </row>
    <row r="22" spans="1:12" ht="18" customHeight="1">
      <c r="A22" s="12"/>
      <c r="B22" s="17" t="s">
        <v>47</v>
      </c>
      <c r="C22" s="18"/>
      <c r="D22" s="12" t="s">
        <v>48</v>
      </c>
      <c r="E22" s="12"/>
      <c r="F22" s="12"/>
      <c r="G22" s="13" t="s">
        <v>49</v>
      </c>
      <c r="H22" s="13"/>
      <c r="I22" s="13"/>
      <c r="J22" s="13"/>
      <c r="K22" s="5" t="s">
        <v>82</v>
      </c>
      <c r="L22" s="6"/>
    </row>
    <row r="23" spans="1:12" ht="18" customHeight="1">
      <c r="A23" s="12"/>
      <c r="B23" s="19" t="s">
        <v>51</v>
      </c>
      <c r="C23" s="20"/>
      <c r="D23" s="12" t="s">
        <v>52</v>
      </c>
      <c r="E23" s="12"/>
      <c r="F23" s="12"/>
      <c r="G23" s="13" t="s">
        <v>53</v>
      </c>
      <c r="H23" s="13"/>
      <c r="I23" s="13"/>
      <c r="J23" s="13"/>
      <c r="K23" s="5" t="s">
        <v>54</v>
      </c>
      <c r="L23" s="6"/>
    </row>
    <row r="24" spans="1:12" ht="28" customHeight="1">
      <c r="A24" s="12"/>
      <c r="B24" s="21"/>
      <c r="C24" s="22"/>
      <c r="D24" s="12"/>
      <c r="E24" s="12"/>
      <c r="F24" s="12"/>
      <c r="G24" s="13" t="s">
        <v>55</v>
      </c>
      <c r="H24" s="13"/>
      <c r="I24" s="13"/>
      <c r="J24" s="13"/>
      <c r="K24" s="5" t="s">
        <v>54</v>
      </c>
      <c r="L24" s="6"/>
    </row>
    <row r="25" spans="1:12" ht="18" customHeight="1">
      <c r="A25" s="12"/>
      <c r="B25" s="21"/>
      <c r="C25" s="22"/>
      <c r="D25" s="12"/>
      <c r="E25" s="12"/>
      <c r="F25" s="12"/>
      <c r="G25" s="13" t="s">
        <v>56</v>
      </c>
      <c r="H25" s="13"/>
      <c r="I25" s="13"/>
      <c r="J25" s="13"/>
      <c r="K25" s="5" t="s">
        <v>54</v>
      </c>
      <c r="L25" s="6"/>
    </row>
    <row r="26" spans="1:12" ht="18" customHeight="1">
      <c r="A26" s="12"/>
      <c r="B26" s="21"/>
      <c r="C26" s="22"/>
      <c r="D26" s="12"/>
      <c r="E26" s="12"/>
      <c r="F26" s="12"/>
      <c r="G26" s="13" t="s">
        <v>57</v>
      </c>
      <c r="H26" s="13"/>
      <c r="I26" s="13"/>
      <c r="J26" s="13"/>
      <c r="K26" s="5" t="s">
        <v>58</v>
      </c>
      <c r="L26" s="6"/>
    </row>
    <row r="27" spans="1:12" ht="18" customHeight="1">
      <c r="A27" s="12"/>
      <c r="B27" s="21"/>
      <c r="C27" s="22"/>
      <c r="D27" s="19" t="s">
        <v>59</v>
      </c>
      <c r="E27" s="25"/>
      <c r="F27" s="20"/>
      <c r="G27" s="14" t="s">
        <v>60</v>
      </c>
      <c r="H27" s="15"/>
      <c r="I27" s="15"/>
      <c r="J27" s="16"/>
      <c r="K27" s="5" t="s">
        <v>54</v>
      </c>
      <c r="L27" s="6"/>
    </row>
    <row r="28" spans="1:12" ht="18" customHeight="1">
      <c r="A28" s="12"/>
      <c r="B28" s="21"/>
      <c r="C28" s="22"/>
      <c r="D28" s="21"/>
      <c r="E28" s="26"/>
      <c r="F28" s="22"/>
      <c r="G28" s="14" t="s">
        <v>61</v>
      </c>
      <c r="H28" s="15"/>
      <c r="I28" s="15"/>
      <c r="J28" s="16"/>
      <c r="K28" s="5" t="s">
        <v>62</v>
      </c>
      <c r="L28" s="6"/>
    </row>
    <row r="29" spans="1:12" ht="18" customHeight="1">
      <c r="A29" s="12"/>
      <c r="B29" s="23"/>
      <c r="C29" s="24"/>
      <c r="D29" s="23"/>
      <c r="E29" s="27"/>
      <c r="F29" s="24"/>
      <c r="G29" s="14" t="s">
        <v>63</v>
      </c>
      <c r="H29" s="15"/>
      <c r="I29" s="15"/>
      <c r="J29" s="16"/>
      <c r="K29" s="5" t="s">
        <v>62</v>
      </c>
      <c r="L29" s="6"/>
    </row>
    <row r="30" spans="1:12" ht="18" customHeight="1">
      <c r="A30" s="12"/>
      <c r="B30" s="12" t="s">
        <v>64</v>
      </c>
      <c r="C30" s="12"/>
      <c r="D30" s="12" t="s">
        <v>65</v>
      </c>
      <c r="E30" s="12"/>
      <c r="F30" s="12"/>
      <c r="G30" s="13" t="s">
        <v>66</v>
      </c>
      <c r="H30" s="13"/>
      <c r="I30" s="13"/>
      <c r="J30" s="13"/>
      <c r="K30" s="7" t="s">
        <v>67</v>
      </c>
      <c r="L30" s="6"/>
    </row>
    <row r="31" spans="1:12" ht="18" customHeight="1">
      <c r="A31" s="12"/>
      <c r="B31" s="12"/>
      <c r="C31" s="12"/>
      <c r="D31" s="12"/>
      <c r="E31" s="12"/>
      <c r="F31" s="12"/>
      <c r="G31" s="13" t="s">
        <v>68</v>
      </c>
      <c r="H31" s="13"/>
      <c r="I31" s="13"/>
      <c r="J31" s="13"/>
      <c r="K31" s="7" t="s">
        <v>69</v>
      </c>
      <c r="L31" s="6"/>
    </row>
    <row r="32" spans="1:12" ht="18" customHeight="1">
      <c r="A32" s="12"/>
      <c r="B32" s="12"/>
      <c r="C32" s="12"/>
      <c r="D32" s="12"/>
      <c r="E32" s="12"/>
      <c r="F32" s="12"/>
      <c r="G32" s="13" t="s">
        <v>70</v>
      </c>
      <c r="H32" s="13"/>
      <c r="I32" s="13"/>
      <c r="J32" s="13"/>
      <c r="K32" s="8" t="s">
        <v>69</v>
      </c>
      <c r="L32" s="6"/>
    </row>
    <row r="33" spans="1:12" ht="18" customHeight="1">
      <c r="A33" s="12"/>
      <c r="B33" s="12"/>
      <c r="C33" s="12"/>
      <c r="D33" s="12"/>
      <c r="E33" s="12"/>
      <c r="F33" s="12"/>
      <c r="G33" s="13" t="s">
        <v>71</v>
      </c>
      <c r="H33" s="13"/>
      <c r="I33" s="13"/>
      <c r="J33" s="13"/>
      <c r="K33" s="5" t="s">
        <v>67</v>
      </c>
      <c r="L33" s="6"/>
    </row>
  </sheetData>
  <mergeCells count="59">
    <mergeCell ref="G30:J30"/>
    <mergeCell ref="G31:J31"/>
    <mergeCell ref="G32:J32"/>
    <mergeCell ref="G33:J33"/>
    <mergeCell ref="A11:A12"/>
    <mergeCell ref="A13:A33"/>
    <mergeCell ref="B30:C33"/>
    <mergeCell ref="D30:F33"/>
    <mergeCell ref="B23:C29"/>
    <mergeCell ref="D23:F26"/>
    <mergeCell ref="D27:F29"/>
    <mergeCell ref="B14:C21"/>
    <mergeCell ref="D14:F19"/>
    <mergeCell ref="G25:J25"/>
    <mergeCell ref="G26:J26"/>
    <mergeCell ref="G27:J27"/>
    <mergeCell ref="G28:J28"/>
    <mergeCell ref="G29:J29"/>
    <mergeCell ref="B22:C22"/>
    <mergeCell ref="D22:F22"/>
    <mergeCell ref="G22:J22"/>
    <mergeCell ref="G23:J23"/>
    <mergeCell ref="G24:J24"/>
    <mergeCell ref="G19:J19"/>
    <mergeCell ref="D20:F20"/>
    <mergeCell ref="G20:J20"/>
    <mergeCell ref="D21:F21"/>
    <mergeCell ref="G21:J21"/>
    <mergeCell ref="G14:J14"/>
    <mergeCell ref="G15:J15"/>
    <mergeCell ref="G16:J16"/>
    <mergeCell ref="G17:J17"/>
    <mergeCell ref="G18:J18"/>
    <mergeCell ref="B11:K11"/>
    <mergeCell ref="B12:K12"/>
    <mergeCell ref="B13:C13"/>
    <mergeCell ref="D13:F13"/>
    <mergeCell ref="G13:J13"/>
    <mergeCell ref="E8:G8"/>
    <mergeCell ref="H8:K8"/>
    <mergeCell ref="E9:G9"/>
    <mergeCell ref="H9:K9"/>
    <mergeCell ref="E10:G10"/>
    <mergeCell ref="H10:K10"/>
    <mergeCell ref="A6:D6"/>
    <mergeCell ref="E6:G6"/>
    <mergeCell ref="H6:I6"/>
    <mergeCell ref="J6:K6"/>
    <mergeCell ref="E7:G7"/>
    <mergeCell ref="H7:K7"/>
    <mergeCell ref="A7:D10"/>
    <mergeCell ref="A2:K2"/>
    <mergeCell ref="A3:K3"/>
    <mergeCell ref="A4:D4"/>
    <mergeCell ref="E4:K4"/>
    <mergeCell ref="A5:D5"/>
    <mergeCell ref="E5:G5"/>
    <mergeCell ref="H5:I5"/>
    <mergeCell ref="J5:K5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workbookViewId="0">
      <selection activeCell="D6" sqref="D6"/>
    </sheetView>
  </sheetViews>
  <sheetFormatPr defaultColWidth="9" defaultRowHeight="14"/>
  <cols>
    <col min="1" max="1" width="6" style="91" customWidth="1"/>
    <col min="2" max="2" width="7.36328125" style="91" customWidth="1"/>
    <col min="3" max="3" width="5.08984375" style="91" customWidth="1"/>
    <col min="4" max="6" width="5.90625" style="91" customWidth="1"/>
    <col min="7" max="7" width="6.90625" style="91" customWidth="1"/>
    <col min="8" max="9" width="9" style="91"/>
    <col min="10" max="10" width="10.1796875" style="91" customWidth="1"/>
    <col min="11" max="11" width="10" style="91" customWidth="1"/>
    <col min="12" max="16384" width="9" style="91"/>
  </cols>
  <sheetData>
    <row r="1" spans="1:11" ht="21">
      <c r="A1" s="89" t="s">
        <v>153</v>
      </c>
      <c r="B1" s="89"/>
      <c r="C1" s="90"/>
      <c r="D1" s="90"/>
      <c r="E1" s="90"/>
      <c r="F1" s="90"/>
      <c r="G1" s="90"/>
      <c r="H1" s="90"/>
      <c r="I1" s="90"/>
      <c r="J1" s="90"/>
      <c r="K1" s="90"/>
    </row>
    <row r="2" spans="1:11" ht="33" customHeight="1">
      <c r="A2" s="114" t="s">
        <v>154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0.5" customHeight="1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ht="22" customHeight="1">
      <c r="A4" s="93" t="s">
        <v>3</v>
      </c>
      <c r="B4" s="93"/>
      <c r="C4" s="93"/>
      <c r="D4" s="93"/>
      <c r="E4" s="93" t="s">
        <v>4</v>
      </c>
      <c r="F4" s="93"/>
      <c r="G4" s="93"/>
      <c r="H4" s="93"/>
      <c r="I4" s="93"/>
      <c r="J4" s="93"/>
      <c r="K4" s="93"/>
    </row>
    <row r="5" spans="1:11" ht="22" customHeight="1">
      <c r="A5" s="93" t="s">
        <v>5</v>
      </c>
      <c r="B5" s="93"/>
      <c r="C5" s="93"/>
      <c r="D5" s="93"/>
      <c r="E5" s="93" t="s">
        <v>6</v>
      </c>
      <c r="F5" s="93"/>
      <c r="G5" s="93"/>
      <c r="H5" s="93" t="s">
        <v>7</v>
      </c>
      <c r="I5" s="93"/>
      <c r="J5" s="93" t="s">
        <v>8</v>
      </c>
      <c r="K5" s="93"/>
    </row>
    <row r="6" spans="1:11" ht="22" customHeight="1">
      <c r="A6" s="93" t="s">
        <v>9</v>
      </c>
      <c r="B6" s="93"/>
      <c r="C6" s="93"/>
      <c r="D6" s="93"/>
      <c r="E6" s="93" t="s">
        <v>10</v>
      </c>
      <c r="F6" s="93"/>
      <c r="G6" s="93"/>
      <c r="H6" s="93" t="s">
        <v>11</v>
      </c>
      <c r="I6" s="93"/>
      <c r="J6" s="93" t="s">
        <v>12</v>
      </c>
      <c r="K6" s="93"/>
    </row>
    <row r="7" spans="1:11" ht="22" customHeight="1">
      <c r="A7" s="93" t="s">
        <v>13</v>
      </c>
      <c r="B7" s="93"/>
      <c r="C7" s="93"/>
      <c r="D7" s="93"/>
      <c r="E7" s="94" t="s">
        <v>14</v>
      </c>
      <c r="F7" s="94"/>
      <c r="G7" s="94"/>
      <c r="H7" s="93">
        <f>H8</f>
        <v>188.2</v>
      </c>
      <c r="I7" s="93"/>
      <c r="J7" s="93"/>
      <c r="K7" s="93"/>
    </row>
    <row r="8" spans="1:11" ht="22" customHeight="1">
      <c r="A8" s="93"/>
      <c r="B8" s="93"/>
      <c r="C8" s="93"/>
      <c r="D8" s="93"/>
      <c r="E8" s="94" t="s">
        <v>15</v>
      </c>
      <c r="F8" s="94"/>
      <c r="G8" s="94"/>
      <c r="H8" s="93">
        <v>188.2</v>
      </c>
      <c r="I8" s="93"/>
      <c r="J8" s="93"/>
      <c r="K8" s="93"/>
    </row>
    <row r="9" spans="1:11" ht="22" customHeight="1">
      <c r="A9" s="93"/>
      <c r="B9" s="93"/>
      <c r="C9" s="93"/>
      <c r="D9" s="93"/>
      <c r="E9" s="94" t="s">
        <v>16</v>
      </c>
      <c r="F9" s="94"/>
      <c r="G9" s="94"/>
      <c r="H9" s="93"/>
      <c r="I9" s="93"/>
      <c r="J9" s="93"/>
      <c r="K9" s="93"/>
    </row>
    <row r="10" spans="1:11" ht="22" customHeight="1">
      <c r="A10" s="93"/>
      <c r="B10" s="93"/>
      <c r="C10" s="93"/>
      <c r="D10" s="93"/>
      <c r="E10" s="94" t="s">
        <v>17</v>
      </c>
      <c r="F10" s="94"/>
      <c r="G10" s="94"/>
      <c r="H10" s="93"/>
      <c r="I10" s="93"/>
      <c r="J10" s="93"/>
      <c r="K10" s="93"/>
    </row>
    <row r="11" spans="1:11" ht="22" customHeight="1">
      <c r="A11" s="93" t="s">
        <v>19</v>
      </c>
      <c r="B11" s="93" t="s">
        <v>20</v>
      </c>
      <c r="C11" s="93"/>
      <c r="D11" s="93"/>
      <c r="E11" s="93"/>
      <c r="F11" s="93"/>
      <c r="G11" s="93"/>
      <c r="H11" s="93"/>
      <c r="I11" s="93"/>
      <c r="J11" s="93"/>
      <c r="K11" s="93"/>
    </row>
    <row r="12" spans="1:11" ht="126" customHeight="1">
      <c r="A12" s="93"/>
      <c r="B12" s="94" t="s">
        <v>155</v>
      </c>
      <c r="C12" s="94"/>
      <c r="D12" s="94"/>
      <c r="E12" s="94"/>
      <c r="F12" s="94"/>
      <c r="G12" s="94"/>
      <c r="H12" s="94"/>
      <c r="I12" s="94"/>
      <c r="J12" s="94"/>
      <c r="K12" s="94"/>
    </row>
    <row r="13" spans="1:11" ht="18" customHeight="1">
      <c r="A13" s="93" t="s">
        <v>22</v>
      </c>
      <c r="B13" s="93" t="s">
        <v>23</v>
      </c>
      <c r="C13" s="93"/>
      <c r="D13" s="93" t="s">
        <v>24</v>
      </c>
      <c r="E13" s="93"/>
      <c r="F13" s="93"/>
      <c r="G13" s="93" t="s">
        <v>25</v>
      </c>
      <c r="H13" s="93"/>
      <c r="I13" s="93"/>
      <c r="J13" s="93"/>
      <c r="K13" s="95" t="s">
        <v>26</v>
      </c>
    </row>
    <row r="14" spans="1:11" ht="28" customHeight="1">
      <c r="A14" s="93"/>
      <c r="B14" s="93" t="s">
        <v>27</v>
      </c>
      <c r="C14" s="93"/>
      <c r="D14" s="93" t="s">
        <v>28</v>
      </c>
      <c r="E14" s="93"/>
      <c r="F14" s="93"/>
      <c r="G14" s="94" t="s">
        <v>156</v>
      </c>
      <c r="H14" s="94"/>
      <c r="I14" s="94"/>
      <c r="J14" s="94"/>
      <c r="K14" s="96" t="s">
        <v>157</v>
      </c>
    </row>
    <row r="15" spans="1:11" ht="28" customHeight="1">
      <c r="A15" s="93"/>
      <c r="B15" s="93"/>
      <c r="C15" s="93"/>
      <c r="D15" s="93"/>
      <c r="E15" s="93"/>
      <c r="F15" s="93"/>
      <c r="G15" s="94" t="s">
        <v>158</v>
      </c>
      <c r="H15" s="94"/>
      <c r="I15" s="94"/>
      <c r="J15" s="94"/>
      <c r="K15" s="95" t="s">
        <v>159</v>
      </c>
    </row>
    <row r="16" spans="1:11" ht="28" customHeight="1">
      <c r="A16" s="93"/>
      <c r="B16" s="93"/>
      <c r="C16" s="93"/>
      <c r="D16" s="93"/>
      <c r="E16" s="93"/>
      <c r="F16" s="93"/>
      <c r="G16" s="97" t="s">
        <v>160</v>
      </c>
      <c r="H16" s="98"/>
      <c r="I16" s="98"/>
      <c r="J16" s="99"/>
      <c r="K16" s="95" t="s">
        <v>161</v>
      </c>
    </row>
    <row r="17" spans="1:15" ht="28" customHeight="1">
      <c r="A17" s="93"/>
      <c r="B17" s="93"/>
      <c r="C17" s="93"/>
      <c r="D17" s="93"/>
      <c r="E17" s="93"/>
      <c r="F17" s="93"/>
      <c r="G17" s="97" t="s">
        <v>162</v>
      </c>
      <c r="H17" s="98"/>
      <c r="I17" s="98"/>
      <c r="J17" s="99"/>
      <c r="K17" s="95" t="s">
        <v>163</v>
      </c>
      <c r="L17" s="90"/>
      <c r="M17" s="90"/>
      <c r="N17" s="90"/>
      <c r="O17" s="90"/>
    </row>
    <row r="18" spans="1:15" ht="28" customHeight="1">
      <c r="A18" s="93"/>
      <c r="B18" s="93"/>
      <c r="C18" s="93"/>
      <c r="D18" s="93"/>
      <c r="E18" s="93"/>
      <c r="F18" s="93"/>
      <c r="G18" s="97" t="s">
        <v>164</v>
      </c>
      <c r="H18" s="98"/>
      <c r="I18" s="98"/>
      <c r="J18" s="99"/>
      <c r="K18" s="95" t="s">
        <v>165</v>
      </c>
      <c r="L18" s="90"/>
      <c r="M18" s="90"/>
      <c r="N18" s="90"/>
      <c r="O18" s="90"/>
    </row>
    <row r="19" spans="1:15" ht="28" customHeight="1">
      <c r="A19" s="93"/>
      <c r="B19" s="93"/>
      <c r="C19" s="93"/>
      <c r="D19" s="100" t="s">
        <v>44</v>
      </c>
      <c r="E19" s="92"/>
      <c r="F19" s="101"/>
      <c r="G19" s="94" t="s">
        <v>45</v>
      </c>
      <c r="H19" s="94"/>
      <c r="I19" s="94"/>
      <c r="J19" s="94"/>
      <c r="K19" s="95" t="s">
        <v>46</v>
      </c>
      <c r="L19" s="102"/>
      <c r="M19" s="102"/>
      <c r="N19" s="102"/>
      <c r="O19" s="102"/>
    </row>
    <row r="20" spans="1:15" ht="28" customHeight="1">
      <c r="A20" s="93"/>
      <c r="B20" s="93"/>
      <c r="C20" s="93"/>
      <c r="D20" s="103"/>
      <c r="E20" s="104"/>
      <c r="F20" s="105"/>
      <c r="G20" s="94" t="s">
        <v>166</v>
      </c>
      <c r="H20" s="94"/>
      <c r="I20" s="94"/>
      <c r="J20" s="94"/>
      <c r="K20" s="106" t="s">
        <v>167</v>
      </c>
      <c r="L20" s="107"/>
      <c r="M20" s="107"/>
      <c r="N20" s="107"/>
      <c r="O20" s="102"/>
    </row>
    <row r="21" spans="1:15" ht="28" customHeight="1">
      <c r="A21" s="93"/>
      <c r="B21" s="108" t="s">
        <v>51</v>
      </c>
      <c r="C21" s="109"/>
      <c r="D21" s="108" t="s">
        <v>52</v>
      </c>
      <c r="E21" s="110"/>
      <c r="F21" s="109"/>
      <c r="G21" s="94" t="s">
        <v>168</v>
      </c>
      <c r="H21" s="94"/>
      <c r="I21" s="94"/>
      <c r="J21" s="94"/>
      <c r="K21" s="95" t="s">
        <v>169</v>
      </c>
      <c r="L21" s="102"/>
      <c r="M21" s="102"/>
      <c r="N21" s="102"/>
      <c r="O21" s="102"/>
    </row>
    <row r="22" spans="1:15" ht="28" customHeight="1">
      <c r="A22" s="93"/>
      <c r="B22" s="100"/>
      <c r="C22" s="101"/>
      <c r="D22" s="100"/>
      <c r="E22" s="111"/>
      <c r="F22" s="101"/>
      <c r="G22" s="94" t="s">
        <v>170</v>
      </c>
      <c r="H22" s="94"/>
      <c r="I22" s="94"/>
      <c r="J22" s="94"/>
      <c r="K22" s="95" t="s">
        <v>54</v>
      </c>
      <c r="L22" s="90"/>
      <c r="M22" s="90"/>
      <c r="N22" s="90"/>
      <c r="O22" s="90"/>
    </row>
    <row r="23" spans="1:15" ht="28" customHeight="1">
      <c r="A23" s="93"/>
      <c r="B23" s="93" t="s">
        <v>64</v>
      </c>
      <c r="C23" s="93"/>
      <c r="D23" s="93" t="s">
        <v>171</v>
      </c>
      <c r="E23" s="93"/>
      <c r="F23" s="93"/>
      <c r="G23" s="94" t="s">
        <v>172</v>
      </c>
      <c r="H23" s="94"/>
      <c r="I23" s="94"/>
      <c r="J23" s="94"/>
      <c r="K23" s="112" t="s">
        <v>67</v>
      </c>
      <c r="L23" s="90"/>
      <c r="M23" s="90"/>
      <c r="N23" s="90"/>
      <c r="O23" s="90"/>
    </row>
    <row r="24" spans="1:15" ht="28" customHeight="1">
      <c r="A24" s="93"/>
      <c r="B24" s="93"/>
      <c r="C24" s="93"/>
      <c r="D24" s="93"/>
      <c r="E24" s="93"/>
      <c r="F24" s="93"/>
      <c r="G24" s="94" t="s">
        <v>173</v>
      </c>
      <c r="H24" s="94"/>
      <c r="I24" s="94"/>
      <c r="J24" s="94"/>
      <c r="K24" s="112" t="s">
        <v>67</v>
      </c>
      <c r="L24" s="90"/>
      <c r="M24" s="90"/>
      <c r="N24" s="90"/>
      <c r="O24" s="90"/>
    </row>
    <row r="25" spans="1:15" ht="28" customHeight="1">
      <c r="A25" s="93"/>
      <c r="B25" s="93"/>
      <c r="C25" s="93"/>
      <c r="D25" s="93"/>
      <c r="E25" s="93"/>
      <c r="F25" s="93"/>
      <c r="G25" s="94" t="s">
        <v>174</v>
      </c>
      <c r="H25" s="94"/>
      <c r="I25" s="94"/>
      <c r="J25" s="94"/>
      <c r="K25" s="95" t="s">
        <v>67</v>
      </c>
      <c r="L25" s="90"/>
      <c r="M25" s="90"/>
      <c r="N25" s="90"/>
      <c r="O25" s="90"/>
    </row>
    <row r="26" spans="1:15" ht="18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1:1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1:15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1:15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</sheetData>
  <mergeCells count="48">
    <mergeCell ref="B23:C25"/>
    <mergeCell ref="D23:F25"/>
    <mergeCell ref="G23:J23"/>
    <mergeCell ref="G24:J24"/>
    <mergeCell ref="G25:J25"/>
    <mergeCell ref="G18:J18"/>
    <mergeCell ref="D19:F20"/>
    <mergeCell ref="G19:J19"/>
    <mergeCell ref="G20:J20"/>
    <mergeCell ref="B21:C22"/>
    <mergeCell ref="D21:F22"/>
    <mergeCell ref="G21:J21"/>
    <mergeCell ref="G22:J22"/>
    <mergeCell ref="A13:A25"/>
    <mergeCell ref="B13:C13"/>
    <mergeCell ref="D13:F13"/>
    <mergeCell ref="G13:J13"/>
    <mergeCell ref="B14:C20"/>
    <mergeCell ref="D14:F18"/>
    <mergeCell ref="G14:J14"/>
    <mergeCell ref="G15:J15"/>
    <mergeCell ref="G16:J16"/>
    <mergeCell ref="G17:J17"/>
    <mergeCell ref="H9:K9"/>
    <mergeCell ref="E10:G10"/>
    <mergeCell ref="H10:K10"/>
    <mergeCell ref="A11:A12"/>
    <mergeCell ref="B11:K11"/>
    <mergeCell ref="B12:K12"/>
    <mergeCell ref="A6:D6"/>
    <mergeCell ref="E6:G6"/>
    <mergeCell ref="H6:I6"/>
    <mergeCell ref="J6:K6"/>
    <mergeCell ref="A7:D10"/>
    <mergeCell ref="E7:G7"/>
    <mergeCell ref="H7:K7"/>
    <mergeCell ref="E8:G8"/>
    <mergeCell ref="H8:K8"/>
    <mergeCell ref="E9:G9"/>
    <mergeCell ref="A1:B1"/>
    <mergeCell ref="A2:K2"/>
    <mergeCell ref="A3:K3"/>
    <mergeCell ref="A4:D4"/>
    <mergeCell ref="E4:K4"/>
    <mergeCell ref="A5:D5"/>
    <mergeCell ref="E5:G5"/>
    <mergeCell ref="H5:I5"/>
    <mergeCell ref="J5:K5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附件1</vt:lpstr>
      <vt:lpstr>附件1-1</vt:lpstr>
      <vt:lpstr>附件2遂宁市</vt:lpstr>
      <vt:lpstr>附件2船山区</vt:lpstr>
      <vt:lpstr>附件2安居区</vt:lpstr>
      <vt:lpstr>附件2经开区</vt:lpstr>
      <vt:lpstr>附件2河东新区</vt:lpstr>
      <vt:lpstr>附件2高新区</vt:lpstr>
      <vt:lpstr>附件3遂宁市</vt:lpstr>
      <vt:lpstr>附件3市残联</vt:lpstr>
      <vt:lpstr>附件3船山区</vt:lpstr>
      <vt:lpstr>附件3安居区</vt:lpstr>
      <vt:lpstr>附件3经开区</vt:lpstr>
      <vt:lpstr>附件3河东新区</vt:lpstr>
      <vt:lpstr>附件3高新区</vt:lpstr>
      <vt:lpstr>'附件1-1'!Print_Titles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Wuxc</dc:creator>
  <cp:lastModifiedBy>吴军英</cp:lastModifiedBy>
  <cp:lastPrinted>2023-01-12T08:09:13Z</cp:lastPrinted>
  <dcterms:created xsi:type="dcterms:W3CDTF">2023-01-12T01:38:00Z</dcterms:created>
  <dcterms:modified xsi:type="dcterms:W3CDTF">2023-01-12T08:09:49Z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</Properties>
</file>