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140" windowHeight="11016" activeTab="2"/>
  </bookViews>
  <sheets>
    <sheet name="分配建议初步方案表" sheetId="2" r:id="rId1"/>
    <sheet name="分配测算标准及过程表" sheetId="1" r:id="rId2"/>
    <sheet name="绩效目标表" sheetId="3" r:id="rId3"/>
  </sheets>
  <calcPr calcId="144525"/>
</workbook>
</file>

<file path=xl/calcChain.xml><?xml version="1.0" encoding="utf-8"?>
<calcChain xmlns="http://schemas.openxmlformats.org/spreadsheetml/2006/main">
  <c r="K14" i="1" l="1"/>
  <c r="K13" i="1"/>
  <c r="K12" i="1"/>
  <c r="K11" i="1"/>
  <c r="K10" i="1"/>
  <c r="K9" i="1"/>
  <c r="K8" i="1"/>
  <c r="F8" i="1"/>
  <c r="K7" i="1"/>
  <c r="F7" i="1"/>
  <c r="K6" i="1"/>
  <c r="J6" i="1"/>
  <c r="I6" i="1"/>
  <c r="H6" i="1"/>
  <c r="G6" i="1"/>
  <c r="F6" i="1"/>
  <c r="E6" i="1"/>
  <c r="D6" i="1"/>
  <c r="C6" i="1"/>
  <c r="B6" i="1"/>
  <c r="E13" i="2"/>
  <c r="E12" i="2"/>
  <c r="E11" i="2"/>
  <c r="E10" i="2"/>
  <c r="E9" i="2"/>
  <c r="E8" i="2"/>
  <c r="E7" i="2"/>
  <c r="E6" i="2"/>
  <c r="E5" i="2"/>
  <c r="D5" i="2"/>
  <c r="C5" i="2"/>
  <c r="B5" i="2"/>
</calcChain>
</file>

<file path=xl/sharedStrings.xml><?xml version="1.0" encoding="utf-8"?>
<sst xmlns="http://schemas.openxmlformats.org/spreadsheetml/2006/main" count="95" uniqueCount="79">
  <si>
    <t xml:space="preserve">附件1 </t>
  </si>
  <si>
    <t>2023年医疗服务与保障能力提升（卫生健康人才培养培训）
省级补助资金分配表</t>
  </si>
  <si>
    <t>单位：万元</t>
  </si>
  <si>
    <t>单位</t>
  </si>
  <si>
    <t>住院医师规范化培训</t>
  </si>
  <si>
    <t>全科医生转岗培训</t>
  </si>
  <si>
    <t>上级医院对口支援</t>
  </si>
  <si>
    <t>合计</t>
  </si>
  <si>
    <t>市卫生健康委员会</t>
  </si>
  <si>
    <t>市中心医院</t>
  </si>
  <si>
    <t>市中医院</t>
  </si>
  <si>
    <t>船山区</t>
  </si>
  <si>
    <t>安居区</t>
  </si>
  <si>
    <t>射洪市</t>
  </si>
  <si>
    <t>蓬溪县</t>
  </si>
  <si>
    <t>大英县</t>
  </si>
  <si>
    <t>附件1-1</t>
  </si>
  <si>
    <t>2023年医疗服务与保障能力提升（卫生健康人才培养培训）
省级补助资金分配测算标准及过程表</t>
  </si>
  <si>
    <t>2023年住院医师（含公卫医师、专科医师）规范化培训</t>
  </si>
  <si>
    <t>2023年全科医生转岗培训</t>
  </si>
  <si>
    <t>西医培训人数</t>
  </si>
  <si>
    <t>西医类别金额</t>
  </si>
  <si>
    <t>绩效考核结果运用奖励经费</t>
  </si>
  <si>
    <t>全省教学管理经费结业考核</t>
  </si>
  <si>
    <t>小计</t>
  </si>
  <si>
    <t>人数</t>
  </si>
  <si>
    <t>金额</t>
  </si>
  <si>
    <t>附件2</t>
  </si>
  <si>
    <t>绩效目标表</t>
  </si>
  <si>
    <t>（2023年度）</t>
  </si>
  <si>
    <t>专项名称</t>
  </si>
  <si>
    <t>医疗服务与保障能力提升（卫生健康人才培养培训）</t>
  </si>
  <si>
    <t>省级财政部门</t>
  </si>
  <si>
    <t>四川省财政厅</t>
  </si>
  <si>
    <t>省级主管部门</t>
  </si>
  <si>
    <t>四川省卫生健康委员会</t>
  </si>
  <si>
    <t>市（州）财政部门</t>
  </si>
  <si>
    <t>遂宁市财政局</t>
  </si>
  <si>
    <t>市（州）主管部门</t>
  </si>
  <si>
    <t>遂宁市卫生健康委员会</t>
  </si>
  <si>
    <t>资金
情况
（万元）</t>
  </si>
  <si>
    <t>年度金额：</t>
  </si>
  <si>
    <t>其中：中央补助</t>
  </si>
  <si>
    <t>年
度
总
体
目
标</t>
  </si>
  <si>
    <t>贯彻落实《中共中央国务院关于深化医药卫生体制改革的意见》（中发〔2009〕6号）、《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关于开展住院医师规范化培训制度的指导意见》（国卫科教发〔2013〕56号）、《关于开展专科医师规范化培训制度试点的指导意见》（国卫科教发〔2015〕97号）等文件提出的工作任务。完成2023年中央财政经费支持的本地区各项卫生健康培训任务。
向脱贫地区选派24名专家人才，持续实施城乡医疗卫生对口支援“传帮带”。</t>
  </si>
  <si>
    <t>一级
指标</t>
  </si>
  <si>
    <t>二级指标</t>
  </si>
  <si>
    <t>三级指标</t>
  </si>
  <si>
    <t>指标值</t>
  </si>
  <si>
    <t>绩
效
指
标</t>
  </si>
  <si>
    <t>产
出
指
标</t>
  </si>
  <si>
    <t>数量指标</t>
  </si>
  <si>
    <t>国家住院医师规培、助理全科医生培训学员生活补助人数</t>
  </si>
  <si>
    <t>251人</t>
  </si>
  <si>
    <t>全科医生转岗培训人数</t>
  </si>
  <si>
    <t>36人</t>
  </si>
  <si>
    <t>选派支援人员人数</t>
  </si>
  <si>
    <t>12名</t>
  </si>
  <si>
    <t>质量指标</t>
  </si>
  <si>
    <t>规培学员结业考核通过率</t>
  </si>
  <si>
    <t>住培≥80%，助理全科≥70%</t>
  </si>
  <si>
    <t>全科医生转岗培训考核合格率</t>
  </si>
  <si>
    <t>≥95%</t>
  </si>
  <si>
    <t>时效指标</t>
  </si>
  <si>
    <t>国家住院医师规培、助理全科医生培训学员生活补助发放</t>
  </si>
  <si>
    <t>省级财政补助经费到位3个月内全额一次性发放至在培学员</t>
  </si>
  <si>
    <t>成本指标</t>
  </si>
  <si>
    <t>国家住院医师规培、助理全科医生培训学员生活补助标准</t>
  </si>
  <si>
    <t>0.66万元/人</t>
  </si>
  <si>
    <t>效
益
指
标</t>
  </si>
  <si>
    <t>满意度指标</t>
  </si>
  <si>
    <t>规范化培训学员满意度</t>
  </si>
  <si>
    <r>
      <rPr>
        <sz val="9"/>
        <rFont val="SimSun"/>
        <charset val="134"/>
      </rPr>
      <t>≧8</t>
    </r>
    <r>
      <rPr>
        <sz val="9"/>
        <rFont val="宋体"/>
        <charset val="134"/>
        <scheme val="minor"/>
      </rPr>
      <t>0%</t>
    </r>
  </si>
  <si>
    <t>全科转岗培训学员满意度</t>
  </si>
  <si>
    <t>≥90%</t>
  </si>
  <si>
    <t>受援单位满意度</t>
  </si>
  <si>
    <t xml:space="preserve">    备注：1.住院医师规范化培训按每人0.66万元给予补助。2.市卫生健康委参加结业考核人员差旅、住宿、巡考等费用共0.31万元。3.2023年全科医生转岗培训省级补助资金按每人0.5万元给予补助。4.2023年卫生健康人才培养培训每名按2.4万元给予补助。</t>
    <phoneticPr fontId="12" type="noConversion"/>
  </si>
  <si>
    <t>单位：万元、人</t>
    <phoneticPr fontId="12" type="noConversion"/>
  </si>
  <si>
    <t xml:space="preserve">      地方资金</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</si>
</sst>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21">
    <font>
      <sz val="11"/>
      <color theme="1"/>
      <name val="宋体"/>
      <charset val="134"/>
      <scheme val="minor"/>
    </font>
    <font>
      <sz val="12"/>
      <name val="宋体"/>
      <charset val="134"/>
    </font>
    <font>
      <sz val="11"/>
      <name val="宋体"/>
      <charset val="134"/>
    </font>
    <font>
      <sz val="9"/>
      <name val="宋体"/>
      <charset val="134"/>
      <scheme val="minor"/>
    </font>
    <font>
      <sz val="9"/>
      <color theme="1"/>
      <name val="宋体"/>
      <charset val="134"/>
      <scheme val="minor"/>
    </font>
    <font>
      <sz val="9"/>
      <name val="宋体"/>
      <charset val="134"/>
    </font>
    <font>
      <sz val="12"/>
      <color theme="1"/>
      <name val="仿宋_GB2312"/>
      <charset val="134"/>
    </font>
    <font>
      <sz val="8"/>
      <color theme="1"/>
      <name val="仿宋_GB2312"/>
      <charset val="134"/>
    </font>
    <font>
      <sz val="18"/>
      <color theme="1"/>
      <name val="宋体"/>
      <charset val="134"/>
      <scheme val="major"/>
    </font>
    <font>
      <sz val="9"/>
      <color theme="1"/>
      <name val="仿宋_GB2312"/>
      <charset val="134"/>
    </font>
    <font>
      <sz val="9"/>
      <name val="SimSun"/>
      <charset val="134"/>
    </font>
    <font>
      <sz val="16"/>
      <color theme="1"/>
      <name val="黑体"/>
      <family val="3"/>
      <charset val="134"/>
    </font>
    <font>
      <sz val="9"/>
      <name val="宋体"/>
      <family val="3"/>
      <charset val="134"/>
      <scheme val="minor"/>
    </font>
    <font>
      <sz val="20"/>
      <color theme="1"/>
      <name val="方正小标宋_GBK"/>
      <family val="4"/>
      <charset val="134"/>
    </font>
    <font>
      <sz val="12"/>
      <color theme="1"/>
      <name val="宋体"/>
      <family val="3"/>
      <charset val="134"/>
    </font>
    <font>
      <b/>
      <sz val="12"/>
      <color theme="1"/>
      <name val="宋体"/>
      <family val="3"/>
      <charset val="134"/>
    </font>
    <font>
      <sz val="12"/>
      <color rgb="FF000000"/>
      <name val="宋体"/>
      <family val="3"/>
      <charset val="134"/>
    </font>
    <font>
      <sz val="11"/>
      <color theme="1"/>
      <name val="宋体"/>
      <family val="3"/>
      <charset val="134"/>
    </font>
    <font>
      <sz val="11"/>
      <color rgb="FF000000"/>
      <name val="宋体"/>
      <family val="3"/>
      <charset val="134"/>
    </font>
    <font>
      <sz val="16"/>
      <name val="黑体"/>
      <family val="3"/>
      <charset val="134"/>
    </font>
    <font>
      <sz val="20"/>
      <name val="方正小标宋_GBK"/>
      <family val="4"/>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cellStyleXfs>
  <cellXfs count="56">
    <xf numFmtId="0" fontId="0" fillId="0" borderId="0" xfId="0">
      <alignment vertical="center"/>
    </xf>
    <xf numFmtId="0" fontId="1" fillId="0" borderId="0" xfId="1" applyFill="1" applyAlignment="1">
      <alignment vertical="center" wrapText="1"/>
    </xf>
    <xf numFmtId="0" fontId="2" fillId="0" borderId="0" xfId="1" applyFont="1" applyFill="1" applyAlignment="1">
      <alignment vertical="center" wrapText="1"/>
    </xf>
    <xf numFmtId="0" fontId="0" fillId="0" borderId="0" xfId="0" applyFont="1" applyFill="1" applyAlignment="1">
      <alignment vertical="center"/>
    </xf>
    <xf numFmtId="0" fontId="1" fillId="0" borderId="0" xfId="1" applyFill="1" applyAlignment="1">
      <alignment horizontal="left" vertical="center" wrapText="1"/>
    </xf>
    <xf numFmtId="0" fontId="2" fillId="0" borderId="1" xfId="1" applyFont="1" applyFill="1" applyBorder="1" applyAlignment="1">
      <alignment vertical="center"/>
    </xf>
    <xf numFmtId="0" fontId="2" fillId="0" borderId="1" xfId="1" applyFont="1" applyFill="1" applyBorder="1" applyAlignment="1">
      <alignment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vertical="center" wrapText="1"/>
    </xf>
    <xf numFmtId="0" fontId="3" fillId="0" borderId="2" xfId="1" applyFont="1" applyBorder="1" applyAlignment="1">
      <alignment horizontal="center" vertical="center" wrapText="1"/>
    </xf>
    <xf numFmtId="0" fontId="3" fillId="0" borderId="5" xfId="1" applyFont="1" applyBorder="1" applyAlignment="1">
      <alignment horizontal="center" vertical="center" wrapText="1"/>
    </xf>
    <xf numFmtId="0" fontId="5" fillId="0" borderId="2" xfId="1" applyFont="1" applyFill="1" applyBorder="1" applyAlignment="1">
      <alignment horizontal="left" vertical="center" wrapText="1"/>
    </xf>
    <xf numFmtId="0" fontId="3" fillId="0" borderId="2" xfId="1" applyFont="1" applyFill="1" applyBorder="1" applyAlignment="1">
      <alignment horizontal="left" vertical="center" wrapText="1"/>
    </xf>
    <xf numFmtId="0" fontId="2" fillId="0" borderId="1" xfId="1" applyFont="1" applyFill="1" applyBorder="1" applyAlignment="1">
      <alignment horizontal="left" vertical="center"/>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6" fillId="0" borderId="0" xfId="0" applyFont="1" applyFill="1" applyAlignment="1">
      <alignment vertical="center"/>
    </xf>
    <xf numFmtId="0" fontId="0" fillId="0" borderId="0" xfId="0" applyFont="1" applyFill="1" applyAlignment="1">
      <alignment horizontal="center" vertical="center"/>
    </xf>
    <xf numFmtId="0" fontId="6"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right" vertical="center" wrapText="1"/>
    </xf>
    <xf numFmtId="0" fontId="1" fillId="0" borderId="0" xfId="1" applyFont="1" applyAlignment="1">
      <alignment horizontal="center" vertical="center" wrapText="1"/>
    </xf>
    <xf numFmtId="0" fontId="3" fillId="0" borderId="2" xfId="1" applyFont="1" applyFill="1" applyBorder="1" applyAlignment="1">
      <alignment horizontal="center" vertical="center" wrapText="1"/>
    </xf>
    <xf numFmtId="0" fontId="4" fillId="0" borderId="2" xfId="0" applyFont="1" applyFill="1" applyBorder="1" applyAlignment="1">
      <alignment vertical="center"/>
    </xf>
    <xf numFmtId="0" fontId="5" fillId="0" borderId="2" xfId="1" applyFont="1" applyBorder="1" applyAlignment="1">
      <alignment horizontal="center" vertical="center" wrapText="1"/>
    </xf>
    <xf numFmtId="0" fontId="3" fillId="0" borderId="2" xfId="1" applyFont="1" applyBorder="1" applyAlignment="1">
      <alignment horizontal="left" vertical="center" wrapText="1"/>
    </xf>
    <xf numFmtId="0" fontId="3"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4" xfId="1" applyFont="1" applyFill="1" applyBorder="1" applyAlignment="1">
      <alignment horizontal="left" vertical="center" wrapText="1"/>
    </xf>
    <xf numFmtId="0" fontId="4" fillId="0" borderId="8" xfId="1" applyFont="1" applyFill="1" applyBorder="1" applyAlignment="1">
      <alignment horizontal="left" vertical="center" wrapText="1"/>
    </xf>
    <xf numFmtId="0" fontId="3" fillId="0" borderId="2"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11" fillId="0" borderId="0" xfId="0" applyFont="1" applyFill="1" applyAlignment="1">
      <alignment horizontal="left" vertical="center"/>
    </xf>
    <xf numFmtId="0" fontId="13" fillId="0" borderId="0" xfId="0" applyFont="1" applyFill="1" applyAlignment="1">
      <alignment horizontal="center" vertical="center" wrapText="1"/>
    </xf>
    <xf numFmtId="0" fontId="14" fillId="0" borderId="0" xfId="0" applyFont="1" applyFill="1" applyAlignment="1">
      <alignment horizontal="right" vertical="center" wrapText="1"/>
    </xf>
    <xf numFmtId="0" fontId="15" fillId="0" borderId="2" xfId="0" applyFont="1" applyFill="1" applyBorder="1" applyAlignment="1">
      <alignment horizontal="center" vertical="center" wrapText="1"/>
    </xf>
    <xf numFmtId="0" fontId="15" fillId="0" borderId="8" xfId="0"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wrapText="1"/>
    </xf>
    <xf numFmtId="177" fontId="16" fillId="0" borderId="2"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0" xfId="0" applyFont="1" applyFill="1" applyAlignment="1">
      <alignment horizontal="center" vertical="center" wrapText="1"/>
    </xf>
    <xf numFmtId="176" fontId="18" fillId="0" borderId="2" xfId="0" applyNumberFormat="1" applyFont="1" applyFill="1" applyBorder="1" applyAlignment="1">
      <alignment horizontal="center" vertical="center"/>
    </xf>
    <xf numFmtId="177" fontId="18" fillId="0" borderId="2" xfId="0" applyNumberFormat="1" applyFont="1" applyFill="1" applyBorder="1" applyAlignment="1">
      <alignment horizontal="center" vertical="center"/>
    </xf>
    <xf numFmtId="0" fontId="17" fillId="0" borderId="0" xfId="0" applyFont="1" applyFill="1" applyAlignment="1">
      <alignment horizontal="left" vertical="center" wrapText="1"/>
    </xf>
    <xf numFmtId="0" fontId="19" fillId="0" borderId="0" xfId="1" applyFont="1" applyFill="1" applyAlignment="1">
      <alignment horizontal="left" vertical="center" wrapText="1"/>
    </xf>
    <xf numFmtId="0" fontId="20" fillId="0" borderId="0" xfId="1" applyFont="1" applyFill="1" applyAlignment="1">
      <alignment horizontal="center" vertical="center" wrapText="1"/>
    </xf>
    <xf numFmtId="0" fontId="20" fillId="0" borderId="0" xfId="1" applyFont="1" applyFill="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topLeftCell="A7" workbookViewId="0">
      <selection activeCell="A4" sqref="A4:XFD13"/>
    </sheetView>
  </sheetViews>
  <sheetFormatPr defaultColWidth="9" defaultRowHeight="14.4"/>
  <cols>
    <col min="1" max="1" width="28.44140625" style="17" customWidth="1"/>
    <col min="2" max="4" width="24" style="17" customWidth="1"/>
    <col min="5" max="5" width="21.88671875" style="17" customWidth="1"/>
    <col min="6" max="16384" width="9" style="3"/>
  </cols>
  <sheetData>
    <row r="1" spans="1:5" ht="21" customHeight="1">
      <c r="A1" s="34" t="s">
        <v>0</v>
      </c>
    </row>
    <row r="2" spans="1:5" ht="70.8" customHeight="1">
      <c r="A2" s="35" t="s">
        <v>1</v>
      </c>
      <c r="B2" s="35"/>
      <c r="C2" s="35"/>
      <c r="D2" s="35"/>
      <c r="E2" s="35"/>
    </row>
    <row r="3" spans="1:5" s="14" customFormat="1" ht="27.6" customHeight="1">
      <c r="A3" s="36" t="s">
        <v>2</v>
      </c>
      <c r="B3" s="36"/>
      <c r="C3" s="36"/>
      <c r="D3" s="36"/>
      <c r="E3" s="36"/>
    </row>
    <row r="4" spans="1:5" s="15" customFormat="1" ht="36.6" customHeight="1">
      <c r="A4" s="37" t="s">
        <v>3</v>
      </c>
      <c r="B4" s="38" t="s">
        <v>4</v>
      </c>
      <c r="C4" s="37" t="s">
        <v>5</v>
      </c>
      <c r="D4" s="37" t="s">
        <v>6</v>
      </c>
      <c r="E4" s="37" t="s">
        <v>7</v>
      </c>
    </row>
    <row r="5" spans="1:5" s="15" customFormat="1" ht="36.6" customHeight="1">
      <c r="A5" s="37" t="s">
        <v>7</v>
      </c>
      <c r="B5" s="39">
        <f>SUM(B6:B13)</f>
        <v>166.47</v>
      </c>
      <c r="C5" s="39">
        <f>SUM(C6:C13)</f>
        <v>18</v>
      </c>
      <c r="D5" s="39">
        <f>SUM(D6:D13)</f>
        <v>14.4</v>
      </c>
      <c r="E5" s="39">
        <f>SUM(E6:E13)</f>
        <v>198.87</v>
      </c>
    </row>
    <row r="6" spans="1:5" s="15" customFormat="1" ht="36.6" customHeight="1">
      <c r="A6" s="37" t="s">
        <v>8</v>
      </c>
      <c r="B6" s="40">
        <v>0.31</v>
      </c>
      <c r="C6" s="40"/>
      <c r="D6" s="40"/>
      <c r="E6" s="40">
        <f t="shared" ref="E6:E13" si="0">B6+C6+D6</f>
        <v>0.31</v>
      </c>
    </row>
    <row r="7" spans="1:5" s="15" customFormat="1" ht="36.6" customHeight="1">
      <c r="A7" s="37" t="s">
        <v>9</v>
      </c>
      <c r="B7" s="40">
        <v>166.16</v>
      </c>
      <c r="C7" s="40"/>
      <c r="D7" s="40"/>
      <c r="E7" s="40">
        <f t="shared" si="0"/>
        <v>166.16</v>
      </c>
    </row>
    <row r="8" spans="1:5" s="15" customFormat="1" ht="36.6" customHeight="1">
      <c r="A8" s="37" t="s">
        <v>10</v>
      </c>
      <c r="B8" s="40"/>
      <c r="C8" s="40"/>
      <c r="D8" s="40">
        <v>14.4</v>
      </c>
      <c r="E8" s="40">
        <f t="shared" si="0"/>
        <v>14.4</v>
      </c>
    </row>
    <row r="9" spans="1:5" s="15" customFormat="1" ht="36.6" customHeight="1">
      <c r="A9" s="37" t="s">
        <v>11</v>
      </c>
      <c r="B9" s="40"/>
      <c r="C9" s="40">
        <v>4</v>
      </c>
      <c r="D9" s="41"/>
      <c r="E9" s="40">
        <f t="shared" si="0"/>
        <v>4</v>
      </c>
    </row>
    <row r="10" spans="1:5" s="15" customFormat="1" ht="36.6" customHeight="1">
      <c r="A10" s="37" t="s">
        <v>12</v>
      </c>
      <c r="B10" s="40"/>
      <c r="C10" s="40">
        <v>4.5</v>
      </c>
      <c r="D10" s="41"/>
      <c r="E10" s="40">
        <f t="shared" si="0"/>
        <v>4.5</v>
      </c>
    </row>
    <row r="11" spans="1:5" s="15" customFormat="1" ht="36.6" customHeight="1">
      <c r="A11" s="37" t="s">
        <v>13</v>
      </c>
      <c r="B11" s="40"/>
      <c r="C11" s="40">
        <v>1</v>
      </c>
      <c r="D11" s="41"/>
      <c r="E11" s="40">
        <f t="shared" si="0"/>
        <v>1</v>
      </c>
    </row>
    <row r="12" spans="1:5" s="15" customFormat="1" ht="36.6" customHeight="1">
      <c r="A12" s="37" t="s">
        <v>14</v>
      </c>
      <c r="B12" s="40"/>
      <c r="C12" s="40">
        <v>1</v>
      </c>
      <c r="D12" s="41"/>
      <c r="E12" s="40">
        <f t="shared" si="0"/>
        <v>1</v>
      </c>
    </row>
    <row r="13" spans="1:5" s="15" customFormat="1" ht="36.6" customHeight="1">
      <c r="A13" s="37" t="s">
        <v>15</v>
      </c>
      <c r="B13" s="40"/>
      <c r="C13" s="40">
        <v>7.5</v>
      </c>
      <c r="D13" s="41"/>
      <c r="E13" s="40">
        <f t="shared" si="0"/>
        <v>7.5</v>
      </c>
    </row>
    <row r="14" spans="1:5" s="16" customFormat="1" ht="15.6">
      <c r="A14" s="18"/>
      <c r="B14" s="18"/>
      <c r="C14" s="18"/>
      <c r="D14" s="18"/>
      <c r="E14" s="18"/>
    </row>
  </sheetData>
  <mergeCells count="2">
    <mergeCell ref="A2:E2"/>
    <mergeCell ref="A3:E3"/>
  </mergeCells>
  <phoneticPr fontId="12" type="noConversion"/>
  <printOptions horizontalCentered="1"/>
  <pageMargins left="0.70866141732283472" right="0.70866141732283472" top="0.74803149606299213" bottom="0.74803149606299213" header="0.31496062992125984" footer="0.31496062992125984"/>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workbookViewId="0">
      <selection activeCell="N5" sqref="N5"/>
    </sheetView>
  </sheetViews>
  <sheetFormatPr defaultColWidth="9" defaultRowHeight="14.4"/>
  <cols>
    <col min="1" max="1" width="18.77734375" style="17" customWidth="1"/>
    <col min="2" max="2" width="9.77734375" style="17" customWidth="1"/>
    <col min="3" max="3" width="9.88671875" style="17" customWidth="1"/>
    <col min="4" max="6" width="12.44140625" style="17" customWidth="1"/>
    <col min="7" max="8" width="11.88671875" style="17" customWidth="1"/>
    <col min="9" max="10" width="10.77734375" style="17" customWidth="1"/>
    <col min="11" max="11" width="10.6640625" style="17" customWidth="1"/>
    <col min="12" max="16384" width="9" style="3"/>
  </cols>
  <sheetData>
    <row r="1" spans="1:11" ht="25.05" customHeight="1">
      <c r="A1" s="34" t="s">
        <v>16</v>
      </c>
    </row>
    <row r="2" spans="1:11" ht="66" customHeight="1">
      <c r="A2" s="35" t="s">
        <v>17</v>
      </c>
      <c r="B2" s="35"/>
      <c r="C2" s="35"/>
      <c r="D2" s="35"/>
      <c r="E2" s="35"/>
      <c r="F2" s="19"/>
      <c r="G2" s="19"/>
      <c r="H2" s="19"/>
      <c r="I2" s="19"/>
      <c r="J2" s="19"/>
      <c r="K2" s="19"/>
    </row>
    <row r="3" spans="1:11" s="14" customFormat="1" ht="34.200000000000003" customHeight="1">
      <c r="A3" s="36" t="s">
        <v>77</v>
      </c>
      <c r="B3" s="36"/>
      <c r="C3" s="36"/>
      <c r="D3" s="36"/>
      <c r="E3" s="36"/>
      <c r="F3" s="20"/>
      <c r="G3" s="20"/>
      <c r="H3" s="20"/>
      <c r="I3" s="20"/>
      <c r="J3" s="20"/>
      <c r="K3" s="20"/>
    </row>
    <row r="4" spans="1:11" s="49" customFormat="1" ht="32.4" customHeight="1">
      <c r="A4" s="42" t="s">
        <v>3</v>
      </c>
      <c r="B4" s="43" t="s">
        <v>18</v>
      </c>
      <c r="C4" s="44"/>
      <c r="D4" s="44"/>
      <c r="E4" s="44"/>
      <c r="F4" s="48"/>
      <c r="G4" s="42" t="s">
        <v>19</v>
      </c>
      <c r="H4" s="42"/>
      <c r="I4" s="42" t="s">
        <v>6</v>
      </c>
      <c r="J4" s="42"/>
      <c r="K4" s="42" t="s">
        <v>7</v>
      </c>
    </row>
    <row r="5" spans="1:11" s="49" customFormat="1" ht="52.2" customHeight="1">
      <c r="A5" s="42"/>
      <c r="B5" s="45" t="s">
        <v>20</v>
      </c>
      <c r="C5" s="45" t="s">
        <v>21</v>
      </c>
      <c r="D5" s="45" t="s">
        <v>22</v>
      </c>
      <c r="E5" s="45" t="s">
        <v>23</v>
      </c>
      <c r="F5" s="45" t="s">
        <v>24</v>
      </c>
      <c r="G5" s="45" t="s">
        <v>25</v>
      </c>
      <c r="H5" s="45" t="s">
        <v>26</v>
      </c>
      <c r="I5" s="45" t="s">
        <v>25</v>
      </c>
      <c r="J5" s="45" t="s">
        <v>26</v>
      </c>
      <c r="K5" s="42"/>
    </row>
    <row r="6" spans="1:11" s="49" customFormat="1" ht="31.2" customHeight="1">
      <c r="A6" s="45" t="s">
        <v>7</v>
      </c>
      <c r="B6" s="46">
        <f>SUM(B7:B14)</f>
        <v>251</v>
      </c>
      <c r="C6" s="47">
        <f t="shared" ref="C6:K6" si="0">SUM(C7:C14)</f>
        <v>165.66</v>
      </c>
      <c r="D6" s="47">
        <f t="shared" si="0"/>
        <v>0.5</v>
      </c>
      <c r="E6" s="47">
        <f t="shared" si="0"/>
        <v>0.31</v>
      </c>
      <c r="F6" s="47">
        <f t="shared" si="0"/>
        <v>166.47</v>
      </c>
      <c r="G6" s="46">
        <f t="shared" si="0"/>
        <v>36</v>
      </c>
      <c r="H6" s="47">
        <f t="shared" si="0"/>
        <v>18</v>
      </c>
      <c r="I6" s="46">
        <f t="shared" si="0"/>
        <v>6</v>
      </c>
      <c r="J6" s="47">
        <f t="shared" si="0"/>
        <v>14.4</v>
      </c>
      <c r="K6" s="47">
        <f t="shared" si="0"/>
        <v>198.87</v>
      </c>
    </row>
    <row r="7" spans="1:11" s="49" customFormat="1" ht="31.2" customHeight="1">
      <c r="A7" s="45" t="s">
        <v>8</v>
      </c>
      <c r="B7" s="46"/>
      <c r="C7" s="47"/>
      <c r="D7" s="47"/>
      <c r="E7" s="47">
        <v>0.31</v>
      </c>
      <c r="F7" s="47">
        <f>SUM(C7:E7)</f>
        <v>0.31</v>
      </c>
      <c r="G7" s="46"/>
      <c r="H7" s="47"/>
      <c r="I7" s="46"/>
      <c r="J7" s="47"/>
      <c r="K7" s="47">
        <f t="shared" ref="K7:K14" si="1">F7+H7+J7</f>
        <v>0.31</v>
      </c>
    </row>
    <row r="8" spans="1:11" s="49" customFormat="1" ht="31.2" customHeight="1">
      <c r="A8" s="45" t="s">
        <v>9</v>
      </c>
      <c r="B8" s="46">
        <v>251</v>
      </c>
      <c r="C8" s="47">
        <v>165.66</v>
      </c>
      <c r="D8" s="47">
        <v>0.5</v>
      </c>
      <c r="E8" s="47"/>
      <c r="F8" s="47">
        <f>SUM(C8:E8)</f>
        <v>166.16</v>
      </c>
      <c r="G8" s="46"/>
      <c r="H8" s="47"/>
      <c r="I8" s="46"/>
      <c r="J8" s="47"/>
      <c r="K8" s="47">
        <f t="shared" si="1"/>
        <v>166.16</v>
      </c>
    </row>
    <row r="9" spans="1:11" s="49" customFormat="1" ht="31.2" customHeight="1">
      <c r="A9" s="45" t="s">
        <v>10</v>
      </c>
      <c r="B9" s="46"/>
      <c r="C9" s="47"/>
      <c r="D9" s="47"/>
      <c r="E9" s="47"/>
      <c r="F9" s="47"/>
      <c r="G9" s="46"/>
      <c r="H9" s="47"/>
      <c r="I9" s="46">
        <v>6</v>
      </c>
      <c r="J9" s="47">
        <v>14.4</v>
      </c>
      <c r="K9" s="47">
        <f t="shared" si="1"/>
        <v>14.4</v>
      </c>
    </row>
    <row r="10" spans="1:11" s="49" customFormat="1" ht="31.2" customHeight="1">
      <c r="A10" s="45" t="s">
        <v>11</v>
      </c>
      <c r="B10" s="46"/>
      <c r="C10" s="47"/>
      <c r="D10" s="47"/>
      <c r="E10" s="47"/>
      <c r="F10" s="47"/>
      <c r="G10" s="46">
        <v>8</v>
      </c>
      <c r="H10" s="47">
        <v>4</v>
      </c>
      <c r="I10" s="50"/>
      <c r="J10" s="51"/>
      <c r="K10" s="47">
        <f t="shared" si="1"/>
        <v>4</v>
      </c>
    </row>
    <row r="11" spans="1:11" s="49" customFormat="1" ht="31.2" customHeight="1">
      <c r="A11" s="45" t="s">
        <v>12</v>
      </c>
      <c r="B11" s="46"/>
      <c r="C11" s="47"/>
      <c r="D11" s="47"/>
      <c r="E11" s="47"/>
      <c r="F11" s="47"/>
      <c r="G11" s="46">
        <v>9</v>
      </c>
      <c r="H11" s="47">
        <v>4.5</v>
      </c>
      <c r="I11" s="50"/>
      <c r="J11" s="51"/>
      <c r="K11" s="47">
        <f t="shared" si="1"/>
        <v>4.5</v>
      </c>
    </row>
    <row r="12" spans="1:11" s="49" customFormat="1" ht="31.2" customHeight="1">
      <c r="A12" s="45" t="s">
        <v>13</v>
      </c>
      <c r="B12" s="46"/>
      <c r="C12" s="47"/>
      <c r="D12" s="47"/>
      <c r="E12" s="47"/>
      <c r="F12" s="47"/>
      <c r="G12" s="46">
        <v>2</v>
      </c>
      <c r="H12" s="47">
        <v>1</v>
      </c>
      <c r="I12" s="50"/>
      <c r="J12" s="51"/>
      <c r="K12" s="47">
        <f t="shared" si="1"/>
        <v>1</v>
      </c>
    </row>
    <row r="13" spans="1:11" s="49" customFormat="1" ht="31.2" customHeight="1">
      <c r="A13" s="45" t="s">
        <v>14</v>
      </c>
      <c r="B13" s="46"/>
      <c r="C13" s="47"/>
      <c r="D13" s="47"/>
      <c r="E13" s="47"/>
      <c r="F13" s="47"/>
      <c r="G13" s="46">
        <v>2</v>
      </c>
      <c r="H13" s="47">
        <v>1</v>
      </c>
      <c r="I13" s="50"/>
      <c r="J13" s="51"/>
      <c r="K13" s="47">
        <f t="shared" si="1"/>
        <v>1</v>
      </c>
    </row>
    <row r="14" spans="1:11" s="49" customFormat="1" ht="31.2" customHeight="1">
      <c r="A14" s="45" t="s">
        <v>15</v>
      </c>
      <c r="B14" s="46"/>
      <c r="C14" s="47"/>
      <c r="D14" s="47"/>
      <c r="E14" s="47"/>
      <c r="F14" s="47"/>
      <c r="G14" s="46">
        <v>15</v>
      </c>
      <c r="H14" s="47">
        <v>7.5</v>
      </c>
      <c r="I14" s="50"/>
      <c r="J14" s="51"/>
      <c r="K14" s="47">
        <f t="shared" si="1"/>
        <v>7.5</v>
      </c>
    </row>
    <row r="15" spans="1:11" s="49" customFormat="1" ht="43.2" customHeight="1">
      <c r="A15" s="52" t="s">
        <v>76</v>
      </c>
      <c r="B15" s="52"/>
      <c r="C15" s="52"/>
      <c r="D15" s="52"/>
      <c r="E15" s="52"/>
      <c r="F15" s="52"/>
      <c r="G15" s="52"/>
      <c r="H15" s="52"/>
      <c r="I15" s="52"/>
      <c r="J15" s="52"/>
      <c r="K15" s="52"/>
    </row>
    <row r="16" spans="1:11" s="16" customFormat="1" ht="15.6">
      <c r="A16" s="18"/>
      <c r="B16" s="18"/>
      <c r="C16" s="18"/>
      <c r="D16" s="18"/>
      <c r="E16" s="18"/>
      <c r="F16" s="18"/>
      <c r="G16" s="18"/>
      <c r="H16" s="18"/>
      <c r="I16" s="18"/>
      <c r="J16" s="18"/>
      <c r="K16" s="18"/>
    </row>
  </sheetData>
  <mergeCells count="8">
    <mergeCell ref="A15:K15"/>
    <mergeCell ref="A4:A5"/>
    <mergeCell ref="K4:K5"/>
    <mergeCell ref="A2:K2"/>
    <mergeCell ref="A3:K3"/>
    <mergeCell ref="B4:F4"/>
    <mergeCell ref="G4:H4"/>
    <mergeCell ref="I4:J4"/>
  </mergeCells>
  <phoneticPr fontId="12" type="noConversion"/>
  <printOptions horizontalCentered="1"/>
  <pageMargins left="0.70866141732283472" right="0.70866141732283472" top="0.74803149606299213" bottom="0.36" header="0.31496062992125984" footer="0.31496062992125984"/>
  <pageSetup paperSize="9" fitToHeight="100" orientation="landscape" r:id="rId1"/>
  <ignoredErrors>
    <ignoredError sqref="F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2"/>
  <sheetViews>
    <sheetView tabSelected="1" workbookViewId="0">
      <selection activeCell="K7" sqref="K7"/>
    </sheetView>
  </sheetViews>
  <sheetFormatPr defaultColWidth="9" defaultRowHeight="15.6"/>
  <cols>
    <col min="1" max="1" width="7.6640625" style="1" customWidth="1"/>
    <col min="2" max="2" width="8.6640625" style="1" customWidth="1"/>
    <col min="3" max="3" width="18.6640625" style="1" customWidth="1"/>
    <col min="4" max="4" width="30.77734375" style="1" customWidth="1"/>
    <col min="5" max="5" width="19.6640625" style="4" customWidth="1"/>
    <col min="6" max="246" width="9" style="1"/>
    <col min="247" max="16384" width="9" style="3"/>
  </cols>
  <sheetData>
    <row r="1" spans="1:256" ht="31.8" customHeight="1">
      <c r="A1" s="53" t="s">
        <v>27</v>
      </c>
      <c r="B1" s="53"/>
    </row>
    <row r="2" spans="1:256" s="1" customFormat="1" ht="24.75" customHeight="1">
      <c r="A2" s="54" t="s">
        <v>28</v>
      </c>
      <c r="B2" s="54"/>
      <c r="C2" s="54"/>
      <c r="D2" s="54"/>
      <c r="E2" s="55"/>
      <c r="IM2" s="3"/>
      <c r="IN2" s="3"/>
      <c r="IO2" s="3"/>
      <c r="IP2" s="3"/>
      <c r="IQ2" s="3"/>
      <c r="IR2" s="3"/>
      <c r="IS2" s="3"/>
      <c r="IT2" s="3"/>
      <c r="IU2" s="3"/>
      <c r="IV2" s="3"/>
    </row>
    <row r="3" spans="1:256" s="1" customFormat="1" ht="15" customHeight="1">
      <c r="A3" s="21" t="s">
        <v>29</v>
      </c>
      <c r="B3" s="21"/>
      <c r="C3" s="21"/>
      <c r="D3" s="21"/>
      <c r="E3" s="21"/>
      <c r="IM3" s="3"/>
      <c r="IN3" s="3"/>
      <c r="IO3" s="3"/>
      <c r="IP3" s="3"/>
      <c r="IQ3" s="3"/>
      <c r="IR3" s="3"/>
      <c r="IS3" s="3"/>
      <c r="IT3" s="3"/>
      <c r="IU3" s="3"/>
      <c r="IV3" s="3"/>
    </row>
    <row r="4" spans="1:256" s="2" customFormat="1" ht="11.25" customHeight="1">
      <c r="A4" s="5"/>
      <c r="B4" s="6"/>
      <c r="D4" s="6"/>
      <c r="E4" s="13"/>
    </row>
    <row r="5" spans="1:256" s="1" customFormat="1" ht="24.6" customHeight="1">
      <c r="A5" s="22" t="s">
        <v>30</v>
      </c>
      <c r="B5" s="23"/>
      <c r="C5" s="24" t="s">
        <v>31</v>
      </c>
      <c r="D5" s="22"/>
      <c r="E5" s="25"/>
      <c r="IM5" s="3"/>
      <c r="IN5" s="3"/>
      <c r="IO5" s="3"/>
      <c r="IP5" s="3"/>
      <c r="IQ5" s="3"/>
      <c r="IR5" s="3"/>
      <c r="IS5" s="3"/>
      <c r="IT5" s="3"/>
      <c r="IU5" s="3"/>
      <c r="IV5" s="3"/>
    </row>
    <row r="6" spans="1:256" s="1" customFormat="1" ht="24.6" customHeight="1">
      <c r="A6" s="22" t="s">
        <v>32</v>
      </c>
      <c r="B6" s="22"/>
      <c r="C6" s="7" t="s">
        <v>33</v>
      </c>
      <c r="D6" s="7" t="s">
        <v>34</v>
      </c>
      <c r="E6" s="7" t="s">
        <v>35</v>
      </c>
      <c r="IM6" s="3"/>
      <c r="IN6" s="3"/>
      <c r="IO6" s="3"/>
      <c r="IP6" s="3"/>
      <c r="IQ6" s="3"/>
      <c r="IR6" s="3"/>
      <c r="IS6" s="3"/>
      <c r="IT6" s="3"/>
      <c r="IU6" s="3"/>
      <c r="IV6" s="3"/>
    </row>
    <row r="7" spans="1:256" s="1" customFormat="1" ht="24.6" customHeight="1">
      <c r="A7" s="22" t="s">
        <v>36</v>
      </c>
      <c r="B7" s="22"/>
      <c r="C7" s="7" t="s">
        <v>37</v>
      </c>
      <c r="D7" s="7" t="s">
        <v>38</v>
      </c>
      <c r="E7" s="7" t="s">
        <v>39</v>
      </c>
      <c r="IM7" s="3"/>
      <c r="IN7" s="3"/>
      <c r="IO7" s="3"/>
      <c r="IP7" s="3"/>
      <c r="IQ7" s="3"/>
      <c r="IR7" s="3"/>
      <c r="IS7" s="3"/>
      <c r="IT7" s="3"/>
      <c r="IU7" s="3"/>
      <c r="IV7" s="3"/>
    </row>
    <row r="8" spans="1:256" s="1" customFormat="1" ht="24.6" customHeight="1">
      <c r="A8" s="22" t="s">
        <v>40</v>
      </c>
      <c r="B8" s="22"/>
      <c r="C8" s="7" t="s">
        <v>41</v>
      </c>
      <c r="D8" s="22">
        <v>198.87</v>
      </c>
      <c r="E8" s="22"/>
      <c r="IM8" s="3"/>
      <c r="IN8" s="3"/>
      <c r="IO8" s="3"/>
      <c r="IP8" s="3"/>
      <c r="IQ8" s="3"/>
      <c r="IR8" s="3"/>
      <c r="IS8" s="3"/>
      <c r="IT8" s="3"/>
      <c r="IU8" s="3"/>
      <c r="IV8" s="3"/>
    </row>
    <row r="9" spans="1:256" s="1" customFormat="1" ht="24.6" customHeight="1">
      <c r="A9" s="22"/>
      <c r="B9" s="22"/>
      <c r="C9" s="7" t="s">
        <v>42</v>
      </c>
      <c r="D9" s="22"/>
      <c r="E9" s="26"/>
      <c r="IM9" s="3"/>
      <c r="IN9" s="3"/>
      <c r="IO9" s="3"/>
      <c r="IP9" s="3"/>
      <c r="IQ9" s="3"/>
      <c r="IR9" s="3"/>
      <c r="IS9" s="3"/>
      <c r="IT9" s="3"/>
      <c r="IU9" s="3"/>
      <c r="IV9" s="3"/>
    </row>
    <row r="10" spans="1:256" s="1" customFormat="1" ht="24.6" customHeight="1">
      <c r="A10" s="22"/>
      <c r="B10" s="22"/>
      <c r="C10" s="7" t="s">
        <v>78</v>
      </c>
      <c r="D10" s="22">
        <v>198.87</v>
      </c>
      <c r="E10" s="26"/>
      <c r="IM10" s="3"/>
      <c r="IN10" s="3"/>
      <c r="IO10" s="3"/>
      <c r="IP10" s="3"/>
      <c r="IQ10" s="3"/>
      <c r="IR10" s="3"/>
      <c r="IS10" s="3"/>
      <c r="IT10" s="3"/>
      <c r="IU10" s="3"/>
      <c r="IV10" s="3"/>
    </row>
    <row r="11" spans="1:256" s="1" customFormat="1" ht="101.1" customHeight="1">
      <c r="A11" s="7" t="s">
        <v>43</v>
      </c>
      <c r="B11" s="27" t="s">
        <v>44</v>
      </c>
      <c r="C11" s="28"/>
      <c r="D11" s="28"/>
      <c r="E11" s="29"/>
      <c r="IM11" s="3"/>
      <c r="IN11" s="3"/>
      <c r="IO11" s="3"/>
      <c r="IP11" s="3"/>
      <c r="IQ11" s="3"/>
      <c r="IR11" s="3"/>
      <c r="IS11" s="3"/>
      <c r="IT11" s="3"/>
      <c r="IU11" s="3"/>
      <c r="IV11" s="3"/>
    </row>
    <row r="12" spans="1:256" s="1" customFormat="1" ht="24.9" customHeight="1">
      <c r="A12" s="8"/>
      <c r="B12" s="7" t="s">
        <v>45</v>
      </c>
      <c r="C12" s="7" t="s">
        <v>46</v>
      </c>
      <c r="D12" s="7" t="s">
        <v>47</v>
      </c>
      <c r="E12" s="12" t="s">
        <v>48</v>
      </c>
      <c r="IM12" s="3"/>
      <c r="IN12" s="3"/>
      <c r="IO12" s="3"/>
      <c r="IP12" s="3"/>
      <c r="IQ12" s="3"/>
      <c r="IR12" s="3"/>
      <c r="IS12" s="3"/>
      <c r="IT12" s="3"/>
      <c r="IU12" s="3"/>
      <c r="IV12" s="3"/>
    </row>
    <row r="13" spans="1:256" s="1" customFormat="1" ht="30" customHeight="1">
      <c r="A13" s="30" t="s">
        <v>49</v>
      </c>
      <c r="B13" s="30" t="s">
        <v>50</v>
      </c>
      <c r="C13" s="31" t="s">
        <v>51</v>
      </c>
      <c r="D13" s="11" t="s">
        <v>52</v>
      </c>
      <c r="E13" s="11" t="s">
        <v>53</v>
      </c>
      <c r="ID13" s="3"/>
      <c r="IE13" s="3"/>
      <c r="IF13" s="3"/>
      <c r="IG13" s="3"/>
      <c r="IH13" s="3"/>
      <c r="II13" s="3"/>
      <c r="IJ13" s="3"/>
      <c r="IK13" s="3"/>
      <c r="IL13" s="3"/>
      <c r="IM13" s="3"/>
      <c r="IN13" s="3"/>
      <c r="IO13" s="3"/>
      <c r="IP13" s="3"/>
      <c r="IQ13" s="3"/>
      <c r="IR13" s="3"/>
      <c r="IS13" s="3"/>
      <c r="IT13" s="3"/>
      <c r="IU13" s="3"/>
      <c r="IV13" s="3"/>
    </row>
    <row r="14" spans="1:256" s="1" customFormat="1" ht="30" customHeight="1">
      <c r="A14" s="30"/>
      <c r="B14" s="30"/>
      <c r="C14" s="32"/>
      <c r="D14" s="11" t="s">
        <v>54</v>
      </c>
      <c r="E14" s="11" t="s">
        <v>55</v>
      </c>
      <c r="IM14" s="3"/>
      <c r="IN14" s="3"/>
      <c r="IO14" s="3"/>
      <c r="IP14" s="3"/>
      <c r="IQ14" s="3"/>
      <c r="IR14" s="3"/>
      <c r="IS14" s="3"/>
      <c r="IT14" s="3"/>
      <c r="IU14" s="3"/>
      <c r="IV14" s="3"/>
    </row>
    <row r="15" spans="1:256" s="1" customFormat="1" ht="30" customHeight="1">
      <c r="A15" s="30"/>
      <c r="B15" s="30"/>
      <c r="C15" s="33"/>
      <c r="D15" s="11" t="s">
        <v>56</v>
      </c>
      <c r="E15" s="12" t="s">
        <v>57</v>
      </c>
      <c r="IM15" s="3"/>
      <c r="IN15" s="3"/>
      <c r="IO15" s="3"/>
      <c r="IP15" s="3"/>
      <c r="IQ15" s="3"/>
      <c r="IR15" s="3"/>
      <c r="IS15" s="3"/>
      <c r="IT15" s="3"/>
      <c r="IU15" s="3"/>
      <c r="IV15" s="3"/>
    </row>
    <row r="16" spans="1:256" s="1" customFormat="1" ht="30" customHeight="1">
      <c r="A16" s="30"/>
      <c r="B16" s="30"/>
      <c r="C16" s="30" t="s">
        <v>58</v>
      </c>
      <c r="D16" s="12" t="s">
        <v>59</v>
      </c>
      <c r="E16" s="12" t="s">
        <v>60</v>
      </c>
    </row>
    <row r="17" spans="1:5" s="1" customFormat="1" ht="30" customHeight="1">
      <c r="A17" s="30"/>
      <c r="B17" s="30"/>
      <c r="C17" s="30"/>
      <c r="D17" s="11" t="s">
        <v>61</v>
      </c>
      <c r="E17" s="11" t="s">
        <v>62</v>
      </c>
    </row>
    <row r="18" spans="1:5" ht="37.950000000000003" customHeight="1">
      <c r="A18" s="30"/>
      <c r="B18" s="30"/>
      <c r="C18" s="10" t="s">
        <v>63</v>
      </c>
      <c r="D18" s="11" t="s">
        <v>64</v>
      </c>
      <c r="E18" s="11" t="s">
        <v>65</v>
      </c>
    </row>
    <row r="19" spans="1:5" ht="30" customHeight="1">
      <c r="A19" s="30"/>
      <c r="B19" s="30"/>
      <c r="C19" s="9" t="s">
        <v>66</v>
      </c>
      <c r="D19" s="11" t="s">
        <v>67</v>
      </c>
      <c r="E19" s="11" t="s">
        <v>68</v>
      </c>
    </row>
    <row r="20" spans="1:5" ht="30" customHeight="1">
      <c r="A20" s="30"/>
      <c r="B20" s="30" t="s">
        <v>69</v>
      </c>
      <c r="C20" s="30" t="s">
        <v>70</v>
      </c>
      <c r="D20" s="12" t="s">
        <v>71</v>
      </c>
      <c r="E20" s="12" t="s">
        <v>72</v>
      </c>
    </row>
    <row r="21" spans="1:5" ht="30" customHeight="1">
      <c r="A21" s="30"/>
      <c r="B21" s="30"/>
      <c r="C21" s="30"/>
      <c r="D21" s="11" t="s">
        <v>73</v>
      </c>
      <c r="E21" s="11" t="s">
        <v>74</v>
      </c>
    </row>
    <row r="22" spans="1:5" ht="30" customHeight="1">
      <c r="A22" s="30"/>
      <c r="B22" s="30"/>
      <c r="C22" s="30"/>
      <c r="D22" s="12" t="s">
        <v>75</v>
      </c>
      <c r="E22" s="11" t="s">
        <v>74</v>
      </c>
    </row>
  </sheetData>
  <mergeCells count="18">
    <mergeCell ref="B11:E11"/>
    <mergeCell ref="A13:A22"/>
    <mergeCell ref="B13:B19"/>
    <mergeCell ref="B20:B22"/>
    <mergeCell ref="C13:C15"/>
    <mergeCell ref="C16:C17"/>
    <mergeCell ref="C20:C22"/>
    <mergeCell ref="A6:B6"/>
    <mergeCell ref="A7:B7"/>
    <mergeCell ref="D8:E8"/>
    <mergeCell ref="D9:E9"/>
    <mergeCell ref="D10:E10"/>
    <mergeCell ref="A8:B10"/>
    <mergeCell ref="A1:B1"/>
    <mergeCell ref="A2:E2"/>
    <mergeCell ref="A3:E3"/>
    <mergeCell ref="A5:B5"/>
    <mergeCell ref="C5:E5"/>
  </mergeCells>
  <phoneticPr fontId="12" type="noConversion"/>
  <printOptions horizontalCentered="1"/>
  <pageMargins left="0.70866141732283472" right="0.70866141732283472" top="0.74803149606299213" bottom="0.74803149606299213" header="0.31496062992125984" footer="0.31496062992125984"/>
  <pageSetup paperSize="9" fitToHeight="1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分配建议初步方案表</vt:lpstr>
      <vt:lpstr>分配测算标准及过程表</vt:lpstr>
      <vt:lpstr>绩效目标表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潇小小</dc:creator>
  <cp:lastModifiedBy>吉海燕</cp:lastModifiedBy>
  <cp:lastPrinted>2023-05-10T01:21:17Z</cp:lastPrinted>
  <dcterms:created xsi:type="dcterms:W3CDTF">2023-03-16T16:12:00Z</dcterms:created>
  <dcterms:modified xsi:type="dcterms:W3CDTF">2023-05-10T01:21:18Z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6F65F3B31C6A4E6C9B3198F66AAB2346</vt:lpwstr>
  </property>
  <property fmtid="{D5CDD505-2E9C-101B-9397-08002B2CF9AE}" pid="3" name="KSOProductBuildVer">
    <vt:lpwstr>2052-11.8.2.1121</vt:lpwstr>
  </property>
</Properties>
</file>