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680"/>
  </bookViews>
  <sheets>
    <sheet name="Sheet1" sheetId="1" r:id="rId1"/>
    <sheet name="Sheet8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K13" i="1" l="1"/>
  <c r="H13" i="1"/>
  <c r="G13" i="1"/>
  <c r="E13" i="1"/>
  <c r="K12" i="1"/>
  <c r="H12" i="1"/>
  <c r="G12" i="1"/>
  <c r="E12" i="1"/>
  <c r="K11" i="1"/>
  <c r="H11" i="1"/>
  <c r="G11" i="1"/>
  <c r="E11" i="1"/>
  <c r="K10" i="1"/>
  <c r="H10" i="1"/>
  <c r="G10" i="1"/>
  <c r="K9" i="1"/>
  <c r="H9" i="1"/>
  <c r="G9" i="1"/>
  <c r="E9" i="1"/>
  <c r="K8" i="1"/>
  <c r="J8" i="1"/>
  <c r="I8" i="1"/>
  <c r="H8" i="1"/>
  <c r="G8" i="1"/>
  <c r="F8" i="1"/>
  <c r="E8" i="1"/>
  <c r="B8" i="1"/>
</calcChain>
</file>

<file path=xl/sharedStrings.xml><?xml version="1.0" encoding="utf-8"?>
<sst xmlns="http://schemas.openxmlformats.org/spreadsheetml/2006/main" count="68" uniqueCount="67">
  <si>
    <t>遂宁市2022年度省级财政困难群众养老保险代缴资金分配表</t>
  </si>
  <si>
    <t>单位：万元、人</t>
  </si>
  <si>
    <t>地区</t>
  </si>
  <si>
    <t>代缴居民养老</t>
  </si>
  <si>
    <t>本次实拨</t>
  </si>
  <si>
    <t>备注</t>
  </si>
  <si>
    <t>结算2021年</t>
  </si>
  <si>
    <t>预拨金额</t>
  </si>
  <si>
    <t>2021年实际参保人数</t>
  </si>
  <si>
    <t>标准和负担比例</t>
  </si>
  <si>
    <t>应拨</t>
  </si>
  <si>
    <t>已拨</t>
  </si>
  <si>
    <t>结算</t>
  </si>
  <si>
    <t>小计</t>
  </si>
  <si>
    <t>标准</t>
  </si>
  <si>
    <t>省级负担比例</t>
  </si>
  <si>
    <t>新增预拨</t>
  </si>
  <si>
    <t>合计</t>
  </si>
  <si>
    <t>船山区</t>
  </si>
  <si>
    <t>安居区</t>
  </si>
  <si>
    <t>遂宁经开区</t>
  </si>
  <si>
    <t>市河东新区</t>
  </si>
  <si>
    <t>遂宁高新区</t>
  </si>
  <si>
    <t>对低保对象、特困人员、返贫致贫人口等困难群体满意度</t>
  </si>
  <si>
    <t>满意度指标</t>
  </si>
  <si>
    <t>实现法定人员全覆盖，逐步提高社会保险待遇水平。</t>
  </si>
  <si>
    <t>对困难群体的促进作用</t>
  </si>
  <si>
    <t>社会效益指标</t>
  </si>
  <si>
    <t>效益指标</t>
  </si>
  <si>
    <t>100元</t>
  </si>
  <si>
    <t>代缴城乡居民基本养老保险最低标准</t>
  </si>
  <si>
    <t>成本指标</t>
  </si>
  <si>
    <t>资金在规定时间下达率</t>
  </si>
  <si>
    <t>时效指标</t>
  </si>
  <si>
    <t>100%]</t>
  </si>
  <si>
    <t>对低保对象、特困人员、返贫致贫人口等困难群体参保率</t>
  </si>
  <si>
    <t>质量指标</t>
  </si>
  <si>
    <t>按照政策规定应缴尽缴</t>
  </si>
  <si>
    <t>代缴城乡居民基本养老保险个人缴费人数</t>
  </si>
  <si>
    <t>数量指标</t>
  </si>
  <si>
    <t>完成指标</t>
  </si>
  <si>
    <t>指标值</t>
  </si>
  <si>
    <t>三级指标</t>
  </si>
  <si>
    <t>二级指标</t>
  </si>
  <si>
    <t>一级指标</t>
  </si>
  <si>
    <t>绩效指标</t>
  </si>
  <si>
    <t>对低保对象、特困人员、返贫致贫人口等缴费困难群体按100元标准代缴城乡居民基本养老保险费，实现法定人员全覆盖，逐步提高社会保险待遇水平。</t>
  </si>
  <si>
    <t>总体目标</t>
  </si>
  <si>
    <t>地方资金（万元）</t>
  </si>
  <si>
    <t>其中：省级资金（万元）</t>
  </si>
  <si>
    <t>年度金额（万元）</t>
  </si>
  <si>
    <t>资金情况</t>
  </si>
  <si>
    <t>遂宁市人力资源和社会保障局</t>
  </si>
  <si>
    <t>市州财政部门</t>
  </si>
  <si>
    <t>遂宁市财政局</t>
  </si>
  <si>
    <t>市州主管部门</t>
  </si>
  <si>
    <t>四川省财政厅</t>
  </si>
  <si>
    <t>省级财政部门</t>
  </si>
  <si>
    <t>四川省人力资源和社会保障厅</t>
  </si>
  <si>
    <t>省级主管部门</t>
  </si>
  <si>
    <t>省级财政困难群众养老保险代缴资金</t>
  </si>
  <si>
    <t>专项名称</t>
  </si>
  <si>
    <t>（2022年度）</t>
  </si>
  <si>
    <t>省对市（州）转移支付区域绩效目标表</t>
  </si>
  <si>
    <t>附件2</t>
    <phoneticPr fontId="5" type="noConversion"/>
  </si>
  <si>
    <t>附件1</t>
    <phoneticPr fontId="5" type="noConversion"/>
  </si>
  <si>
    <t>预拨2022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</si>
</sst>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Tahoma"/>
      <family val="2"/>
    </font>
    <font>
      <sz val="16"/>
      <name val="黑体"/>
      <family val="3"/>
      <charset val="134"/>
    </font>
    <font>
      <sz val="20"/>
      <name val="方正小标宋简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2"/>
      <color theme="1"/>
      <name val="仿宋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0" borderId="4" xfId="0" applyFont="1" applyBorder="1" applyAlignment="1">
      <alignment horizontal="right" vertical="center" wrapText="1"/>
    </xf>
    <xf numFmtId="0" fontId="4" fillId="0" borderId="0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9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topLeftCell="A4" workbookViewId="0">
      <selection activeCell="M8" sqref="M8"/>
    </sheetView>
  </sheetViews>
  <sheetFormatPr defaultColWidth="9" defaultRowHeight="13.8" x14ac:dyDescent="0.25"/>
  <cols>
    <col min="1" max="3" width="11.5" customWidth="1"/>
    <col min="4" max="4" width="9.59765625" customWidth="1"/>
    <col min="5" max="12" width="11.5" customWidth="1"/>
  </cols>
  <sheetData>
    <row r="1" spans="1:12" ht="23.4" customHeight="1" x14ac:dyDescent="0.25">
      <c r="A1" s="9" t="s">
        <v>65</v>
      </c>
    </row>
    <row r="2" spans="1:12" ht="43.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27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4" t="s">
        <v>1</v>
      </c>
      <c r="L3" s="4"/>
    </row>
    <row r="4" spans="1:12" ht="31.5" customHeight="1" x14ac:dyDescent="0.25">
      <c r="A4" s="11" t="s">
        <v>2</v>
      </c>
      <c r="B4" s="11" t="s">
        <v>3</v>
      </c>
      <c r="C4" s="11"/>
      <c r="D4" s="11"/>
      <c r="E4" s="11"/>
      <c r="F4" s="11"/>
      <c r="G4" s="11"/>
      <c r="H4" s="11"/>
      <c r="I4" s="11"/>
      <c r="J4" s="12"/>
      <c r="K4" s="11" t="s">
        <v>4</v>
      </c>
      <c r="L4" s="11" t="s">
        <v>5</v>
      </c>
    </row>
    <row r="5" spans="1:12" ht="31.5" customHeight="1" x14ac:dyDescent="0.25">
      <c r="A5" s="11"/>
      <c r="B5" s="11" t="s">
        <v>6</v>
      </c>
      <c r="C5" s="11"/>
      <c r="D5" s="11"/>
      <c r="E5" s="11"/>
      <c r="F5" s="11"/>
      <c r="G5" s="11"/>
      <c r="H5" s="11" t="s">
        <v>7</v>
      </c>
      <c r="I5" s="11"/>
      <c r="J5" s="12"/>
      <c r="K5" s="11"/>
      <c r="L5" s="11"/>
    </row>
    <row r="6" spans="1:12" ht="31.5" customHeight="1" x14ac:dyDescent="0.25">
      <c r="A6" s="11"/>
      <c r="B6" s="11" t="s">
        <v>8</v>
      </c>
      <c r="C6" s="11" t="s">
        <v>9</v>
      </c>
      <c r="D6" s="11"/>
      <c r="E6" s="11" t="s">
        <v>10</v>
      </c>
      <c r="F6" s="11" t="s">
        <v>11</v>
      </c>
      <c r="G6" s="11" t="s">
        <v>12</v>
      </c>
      <c r="H6" s="13" t="s">
        <v>13</v>
      </c>
      <c r="I6" s="14"/>
      <c r="J6" s="14"/>
      <c r="K6" s="11"/>
      <c r="L6" s="11"/>
    </row>
    <row r="7" spans="1:12" ht="31.5" customHeight="1" x14ac:dyDescent="0.25">
      <c r="A7" s="11"/>
      <c r="B7" s="11"/>
      <c r="C7" s="15" t="s">
        <v>14</v>
      </c>
      <c r="D7" s="15" t="s">
        <v>15</v>
      </c>
      <c r="E7" s="11"/>
      <c r="F7" s="11"/>
      <c r="G7" s="11"/>
      <c r="H7" s="16"/>
      <c r="I7" s="15" t="s">
        <v>66</v>
      </c>
      <c r="J7" s="17" t="s">
        <v>16</v>
      </c>
      <c r="K7" s="11"/>
      <c r="L7" s="11"/>
    </row>
    <row r="8" spans="1:12" ht="31.5" customHeight="1" x14ac:dyDescent="0.25">
      <c r="A8" s="15" t="s">
        <v>17</v>
      </c>
      <c r="B8" s="15">
        <f>SUM(B9:B13)</f>
        <v>25645</v>
      </c>
      <c r="C8" s="15"/>
      <c r="D8" s="15"/>
      <c r="E8" s="15">
        <f>SUM(E9:E13)</f>
        <v>128.22999999999999</v>
      </c>
      <c r="F8" s="15">
        <f t="shared" ref="F8:K8" si="0">SUM(F9:F13)</f>
        <v>105.64</v>
      </c>
      <c r="G8" s="15">
        <f t="shared" si="0"/>
        <v>22.59</v>
      </c>
      <c r="H8" s="15">
        <f>I8+J8</f>
        <v>134.65</v>
      </c>
      <c r="I8" s="18">
        <f t="shared" ref="I8:J8" si="1">SUM(I9:I13)</f>
        <v>128.22999999999999</v>
      </c>
      <c r="J8" s="18">
        <f t="shared" si="1"/>
        <v>6.42</v>
      </c>
      <c r="K8" s="15">
        <f t="shared" si="0"/>
        <v>157.24</v>
      </c>
      <c r="L8" s="15"/>
    </row>
    <row r="9" spans="1:12" ht="40.799999999999997" customHeight="1" x14ac:dyDescent="0.25">
      <c r="A9" s="15" t="s">
        <v>18</v>
      </c>
      <c r="B9" s="15">
        <v>8432</v>
      </c>
      <c r="C9" s="15">
        <v>0.01</v>
      </c>
      <c r="D9" s="19">
        <v>0.5</v>
      </c>
      <c r="E9" s="15">
        <f>B9*50/10000</f>
        <v>42.16</v>
      </c>
      <c r="F9" s="15">
        <v>40.734999999999999</v>
      </c>
      <c r="G9" s="15">
        <f>E9-F9</f>
        <v>1.425</v>
      </c>
      <c r="H9" s="15">
        <f t="shared" ref="H9:H13" si="2">I9+J9</f>
        <v>44.27</v>
      </c>
      <c r="I9" s="15">
        <v>42.16</v>
      </c>
      <c r="J9" s="15">
        <v>2.11</v>
      </c>
      <c r="K9" s="15">
        <f>G9+H9</f>
        <v>45.695</v>
      </c>
      <c r="L9" s="15"/>
    </row>
    <row r="10" spans="1:12" ht="40.799999999999997" customHeight="1" x14ac:dyDescent="0.25">
      <c r="A10" s="15" t="s">
        <v>19</v>
      </c>
      <c r="B10" s="15">
        <v>12903</v>
      </c>
      <c r="C10" s="15">
        <v>0.01</v>
      </c>
      <c r="D10" s="19">
        <v>0.5</v>
      </c>
      <c r="E10" s="15">
        <v>64.52</v>
      </c>
      <c r="F10" s="15">
        <v>49.04</v>
      </c>
      <c r="G10" s="15">
        <f t="shared" ref="G10:G13" si="3">E10-F10</f>
        <v>15.48</v>
      </c>
      <c r="H10" s="15">
        <f t="shared" si="2"/>
        <v>67.75</v>
      </c>
      <c r="I10" s="15">
        <v>64.52</v>
      </c>
      <c r="J10" s="15">
        <v>3.23</v>
      </c>
      <c r="K10" s="15">
        <f t="shared" ref="K10:K13" si="4">G10+H10</f>
        <v>83.23</v>
      </c>
      <c r="L10" s="15"/>
    </row>
    <row r="11" spans="1:12" ht="40.799999999999997" customHeight="1" x14ac:dyDescent="0.25">
      <c r="A11" s="15" t="s">
        <v>20</v>
      </c>
      <c r="B11" s="15">
        <v>2312</v>
      </c>
      <c r="C11" s="15">
        <v>0.01</v>
      </c>
      <c r="D11" s="19">
        <v>0.5</v>
      </c>
      <c r="E11" s="15">
        <f t="shared" ref="E11:E13" si="5">B11*50/10000</f>
        <v>11.56</v>
      </c>
      <c r="F11" s="15">
        <v>7.52</v>
      </c>
      <c r="G11" s="15">
        <f t="shared" si="3"/>
        <v>4.04</v>
      </c>
      <c r="H11" s="15">
        <f t="shared" si="2"/>
        <v>12.14</v>
      </c>
      <c r="I11" s="15">
        <v>11.56</v>
      </c>
      <c r="J11" s="15">
        <v>0.57999999999999996</v>
      </c>
      <c r="K11" s="15">
        <f t="shared" si="4"/>
        <v>16.18</v>
      </c>
      <c r="L11" s="15"/>
    </row>
    <row r="12" spans="1:12" ht="40.799999999999997" customHeight="1" x14ac:dyDescent="0.25">
      <c r="A12" s="15" t="s">
        <v>21</v>
      </c>
      <c r="B12" s="15">
        <v>885</v>
      </c>
      <c r="C12" s="15">
        <v>0.01</v>
      </c>
      <c r="D12" s="19">
        <v>0.5</v>
      </c>
      <c r="E12" s="15">
        <f t="shared" si="5"/>
        <v>4.4249999999999998</v>
      </c>
      <c r="F12" s="15">
        <v>3.0550000000000002</v>
      </c>
      <c r="G12" s="15">
        <f t="shared" si="3"/>
        <v>1.37</v>
      </c>
      <c r="H12" s="15">
        <f t="shared" si="2"/>
        <v>4.6449999999999996</v>
      </c>
      <c r="I12" s="15">
        <v>4.4249999999999998</v>
      </c>
      <c r="J12" s="15">
        <v>0.22</v>
      </c>
      <c r="K12" s="15">
        <f t="shared" si="4"/>
        <v>6.0149999999999997</v>
      </c>
      <c r="L12" s="15"/>
    </row>
    <row r="13" spans="1:12" ht="40.799999999999997" customHeight="1" x14ac:dyDescent="0.25">
      <c r="A13" s="15" t="s">
        <v>22</v>
      </c>
      <c r="B13" s="15">
        <v>1113</v>
      </c>
      <c r="C13" s="15">
        <v>0.01</v>
      </c>
      <c r="D13" s="19">
        <v>0.5</v>
      </c>
      <c r="E13" s="15">
        <f t="shared" si="5"/>
        <v>5.5650000000000004</v>
      </c>
      <c r="F13" s="15">
        <v>5.29</v>
      </c>
      <c r="G13" s="15">
        <f t="shared" si="3"/>
        <v>0.27500000000000002</v>
      </c>
      <c r="H13" s="15">
        <f t="shared" si="2"/>
        <v>5.8449999999999998</v>
      </c>
      <c r="I13" s="15">
        <v>5.5650000000000004</v>
      </c>
      <c r="J13" s="15">
        <v>0.28000000000000003</v>
      </c>
      <c r="K13" s="15">
        <f t="shared" si="4"/>
        <v>6.12</v>
      </c>
      <c r="L13" s="15"/>
    </row>
    <row r="14" spans="1:12" ht="17.25" customHeight="1" x14ac:dyDescent="0.25">
      <c r="A14" s="2"/>
      <c r="B14" s="3"/>
    </row>
    <row r="15" spans="1:12" ht="17.25" customHeight="1" x14ac:dyDescent="0.25">
      <c r="A15" s="2"/>
      <c r="B15" s="3"/>
    </row>
  </sheetData>
  <mergeCells count="14">
    <mergeCell ref="G6:G7"/>
    <mergeCell ref="H6:H7"/>
    <mergeCell ref="K4:K7"/>
    <mergeCell ref="L4:L7"/>
    <mergeCell ref="C6:D6"/>
    <mergeCell ref="A4:A7"/>
    <mergeCell ref="B6:B7"/>
    <mergeCell ref="E6:E7"/>
    <mergeCell ref="F6:F7"/>
    <mergeCell ref="A2:L2"/>
    <mergeCell ref="K3:L3"/>
    <mergeCell ref="B4:J4"/>
    <mergeCell ref="B5:G5"/>
    <mergeCell ref="H5:J5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opLeftCell="A15" zoomScale="130" zoomScaleNormal="130" workbookViewId="0">
      <selection activeCell="G10" sqref="G10"/>
    </sheetView>
  </sheetViews>
  <sheetFormatPr defaultColWidth="8.796875" defaultRowHeight="12" x14ac:dyDescent="0.25"/>
  <cols>
    <col min="1" max="1" width="11.3984375" style="5" customWidth="1"/>
    <col min="2" max="2" width="10.59765625" style="5" customWidth="1"/>
    <col min="3" max="3" width="11.5" style="5" customWidth="1"/>
    <col min="4" max="4" width="17.3984375" style="5" customWidth="1"/>
    <col min="5" max="5" width="23.59765625" style="5" customWidth="1"/>
    <col min="6" max="16384" width="8.796875" style="5"/>
  </cols>
  <sheetData>
    <row r="1" spans="1:5" s="7" customFormat="1" ht="17.399999999999999" customHeight="1" x14ac:dyDescent="0.25">
      <c r="A1" s="7" t="s">
        <v>64</v>
      </c>
    </row>
    <row r="2" spans="1:5" ht="25.8" x14ac:dyDescent="0.25">
      <c r="A2" s="8" t="s">
        <v>63</v>
      </c>
      <c r="B2" s="8"/>
      <c r="C2" s="8"/>
      <c r="D2" s="8"/>
      <c r="E2" s="8"/>
    </row>
    <row r="3" spans="1:5" ht="16.95" customHeight="1" x14ac:dyDescent="0.25">
      <c r="A3" s="6" t="s">
        <v>62</v>
      </c>
      <c r="B3" s="6"/>
      <c r="C3" s="6"/>
      <c r="D3" s="6"/>
      <c r="E3" s="6"/>
    </row>
    <row r="4" spans="1:5" ht="16.95" customHeight="1" x14ac:dyDescent="0.25">
      <c r="A4" s="20" t="s">
        <v>61</v>
      </c>
      <c r="B4" s="21" t="s">
        <v>60</v>
      </c>
      <c r="C4" s="21"/>
      <c r="D4" s="21"/>
      <c r="E4" s="21"/>
    </row>
    <row r="5" spans="1:5" ht="16.95" customHeight="1" x14ac:dyDescent="0.25">
      <c r="A5" s="20" t="s">
        <v>59</v>
      </c>
      <c r="B5" s="21" t="s">
        <v>58</v>
      </c>
      <c r="C5" s="21"/>
      <c r="D5" s="21"/>
      <c r="E5" s="21"/>
    </row>
    <row r="6" spans="1:5" ht="16.95" customHeight="1" x14ac:dyDescent="0.25">
      <c r="A6" s="20" t="s">
        <v>57</v>
      </c>
      <c r="B6" s="21" t="s">
        <v>56</v>
      </c>
      <c r="C6" s="21"/>
      <c r="D6" s="21"/>
      <c r="E6" s="21"/>
    </row>
    <row r="7" spans="1:5" ht="22.95" customHeight="1" x14ac:dyDescent="0.25">
      <c r="A7" s="20" t="s">
        <v>55</v>
      </c>
      <c r="B7" s="21" t="s">
        <v>54</v>
      </c>
      <c r="C7" s="21"/>
      <c r="D7" s="20" t="s">
        <v>53</v>
      </c>
      <c r="E7" s="20" t="s">
        <v>52</v>
      </c>
    </row>
    <row r="8" spans="1:5" ht="16.95" customHeight="1" x14ac:dyDescent="0.25">
      <c r="A8" s="21" t="s">
        <v>51</v>
      </c>
      <c r="B8" s="21" t="s">
        <v>50</v>
      </c>
      <c r="C8" s="21"/>
      <c r="D8" s="21"/>
      <c r="E8" s="21"/>
    </row>
    <row r="9" spans="1:5" ht="16.95" customHeight="1" x14ac:dyDescent="0.25">
      <c r="A9" s="21"/>
      <c r="B9" s="21" t="s">
        <v>49</v>
      </c>
      <c r="C9" s="21"/>
      <c r="D9" s="21">
        <v>327.93</v>
      </c>
      <c r="E9" s="21"/>
    </row>
    <row r="10" spans="1:5" ht="16.95" customHeight="1" x14ac:dyDescent="0.25">
      <c r="A10" s="21"/>
      <c r="B10" s="21" t="s">
        <v>48</v>
      </c>
      <c r="C10" s="21"/>
      <c r="D10" s="21"/>
      <c r="E10" s="21"/>
    </row>
    <row r="11" spans="1:5" ht="37.950000000000003" customHeight="1" x14ac:dyDescent="0.25">
      <c r="A11" s="20" t="s">
        <v>47</v>
      </c>
      <c r="B11" s="22" t="s">
        <v>46</v>
      </c>
      <c r="C11" s="22"/>
      <c r="D11" s="22"/>
      <c r="E11" s="22"/>
    </row>
    <row r="12" spans="1:5" ht="16.95" customHeight="1" x14ac:dyDescent="0.25">
      <c r="A12" s="21" t="s">
        <v>45</v>
      </c>
      <c r="B12" s="20" t="s">
        <v>44</v>
      </c>
      <c r="C12" s="20" t="s">
        <v>43</v>
      </c>
      <c r="D12" s="20" t="s">
        <v>42</v>
      </c>
      <c r="E12" s="20" t="s">
        <v>41</v>
      </c>
    </row>
    <row r="13" spans="1:5" ht="48" customHeight="1" x14ac:dyDescent="0.25">
      <c r="A13" s="21"/>
      <c r="B13" s="21" t="s">
        <v>40</v>
      </c>
      <c r="C13" s="20" t="s">
        <v>39</v>
      </c>
      <c r="D13" s="23" t="s">
        <v>38</v>
      </c>
      <c r="E13" s="20" t="s">
        <v>37</v>
      </c>
    </row>
    <row r="14" spans="1:5" ht="54" customHeight="1" x14ac:dyDescent="0.25">
      <c r="A14" s="21"/>
      <c r="B14" s="21"/>
      <c r="C14" s="20" t="s">
        <v>36</v>
      </c>
      <c r="D14" s="23" t="s">
        <v>35</v>
      </c>
      <c r="E14" s="20" t="s">
        <v>34</v>
      </c>
    </row>
    <row r="15" spans="1:5" ht="39" customHeight="1" x14ac:dyDescent="0.25">
      <c r="A15" s="21"/>
      <c r="B15" s="21"/>
      <c r="C15" s="20" t="s">
        <v>33</v>
      </c>
      <c r="D15" s="23" t="s">
        <v>32</v>
      </c>
      <c r="E15" s="24">
        <v>1</v>
      </c>
    </row>
    <row r="16" spans="1:5" ht="39" customHeight="1" x14ac:dyDescent="0.25">
      <c r="A16" s="21"/>
      <c r="B16" s="21"/>
      <c r="C16" s="20" t="s">
        <v>31</v>
      </c>
      <c r="D16" s="23" t="s">
        <v>30</v>
      </c>
      <c r="E16" s="20" t="s">
        <v>29</v>
      </c>
    </row>
    <row r="17" spans="1:5" ht="40.950000000000003" customHeight="1" x14ac:dyDescent="0.25">
      <c r="A17" s="21"/>
      <c r="B17" s="20" t="s">
        <v>28</v>
      </c>
      <c r="C17" s="20" t="s">
        <v>27</v>
      </c>
      <c r="D17" s="23" t="s">
        <v>26</v>
      </c>
      <c r="E17" s="25" t="s">
        <v>25</v>
      </c>
    </row>
    <row r="18" spans="1:5" ht="57.6" customHeight="1" x14ac:dyDescent="0.25">
      <c r="A18" s="21"/>
      <c r="B18" s="20" t="s">
        <v>24</v>
      </c>
      <c r="C18" s="20" t="s">
        <v>24</v>
      </c>
      <c r="D18" s="23" t="s">
        <v>23</v>
      </c>
      <c r="E18" s="24">
        <v>0.95</v>
      </c>
    </row>
    <row r="19" spans="1:5" ht="57" customHeight="1" x14ac:dyDescent="0.25"/>
  </sheetData>
  <mergeCells count="16">
    <mergeCell ref="B7:C7"/>
    <mergeCell ref="B8:C8"/>
    <mergeCell ref="D8:E8"/>
    <mergeCell ref="B9:C9"/>
    <mergeCell ref="D9:E9"/>
    <mergeCell ref="A2:E2"/>
    <mergeCell ref="A3:E3"/>
    <mergeCell ref="B4:E4"/>
    <mergeCell ref="B5:E5"/>
    <mergeCell ref="B6:E6"/>
    <mergeCell ref="B10:C10"/>
    <mergeCell ref="D10:E10"/>
    <mergeCell ref="B11:E11"/>
    <mergeCell ref="A8:A10"/>
    <mergeCell ref="A12:A18"/>
    <mergeCell ref="B13:B16"/>
  </mergeCells>
  <phoneticPr fontId="5" type="noConversion"/>
  <printOptions horizontalCentered="1"/>
  <pageMargins left="0.15748031496062992" right="0.15748031496062992" top="0.98425196850393704" bottom="0.98425196850393704" header="0.51181102362204722" footer="0.51181102362204722"/>
  <pageSetup paperSize="9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 x14ac:dyDescent="0.25"/>
  <sheetData/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 x14ac:dyDescent="0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吉海燕</cp:lastModifiedBy>
  <cp:lastPrinted>2022-08-05T02:58:45Z</cp:lastPrinted>
  <dcterms:created xsi:type="dcterms:W3CDTF">2008-09-11T17:22:00Z</dcterms:created>
  <dcterms:modified xsi:type="dcterms:W3CDTF">2022-08-05T02:58:45Z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