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7496" windowHeight="11016"/>
  </bookViews>
  <sheets>
    <sheet name="附件1 明细表" sheetId="2" r:id="rId1"/>
  </sheets>
  <definedNames>
    <definedName name="_xlnm._FilterDatabase" localSheetId="0" hidden="1">'附件1 明细表'!$B$3:$G$8</definedName>
    <definedName name="_xlnm.Print_Titles" localSheetId="0">'附件1 明细表'!$3:$3</definedName>
  </definedNames>
  <calcPr calcId="144525"/>
</workbook>
</file>

<file path=xl/calcChain.xml><?xml version="1.0" encoding="utf-8"?>
<calcChain xmlns="http://schemas.openxmlformats.org/spreadsheetml/2006/main">
  <c r="M12" i="2" l="1"/>
  <c r="L12" i="2"/>
  <c r="J12" i="2"/>
  <c r="I12" i="2"/>
  <c r="N11" i="2"/>
  <c r="N10" i="2"/>
  <c r="N9" i="2"/>
  <c r="N8" i="2"/>
  <c r="N7" i="2"/>
  <c r="N6" i="2"/>
  <c r="N5" i="2"/>
  <c r="G12" i="2"/>
  <c r="F12" i="2"/>
  <c r="C12" i="2"/>
  <c r="D12" i="2"/>
  <c r="N12" i="2" l="1"/>
</calcChain>
</file>

<file path=xl/sharedStrings.xml><?xml version="1.0" encoding="utf-8"?>
<sst xmlns="http://schemas.openxmlformats.org/spreadsheetml/2006/main" count="29" uniqueCount="24">
  <si>
    <t>蓬溪县</t>
    <phoneticPr fontId="8" type="noConversion"/>
  </si>
  <si>
    <t>单位</t>
    <phoneticPr fontId="8" type="noConversion"/>
  </si>
  <si>
    <t>补助金额</t>
    <phoneticPr fontId="8" type="noConversion"/>
  </si>
  <si>
    <t>数量（个）</t>
    <phoneticPr fontId="8" type="noConversion"/>
  </si>
  <si>
    <t>船山区</t>
    <phoneticPr fontId="8" type="noConversion"/>
  </si>
  <si>
    <t>安居区</t>
    <phoneticPr fontId="8" type="noConversion"/>
  </si>
  <si>
    <t>射洪市</t>
    <phoneticPr fontId="8" type="noConversion"/>
  </si>
  <si>
    <t>合计</t>
    <phoneticPr fontId="8" type="noConversion"/>
  </si>
  <si>
    <t>附件</t>
    <phoneticPr fontId="8" type="noConversion"/>
  </si>
  <si>
    <t>健康广场</t>
    <phoneticPr fontId="8" type="noConversion"/>
  </si>
  <si>
    <t>医疗联合体</t>
    <phoneticPr fontId="8" type="noConversion"/>
  </si>
  <si>
    <t>全科医生培养</t>
    <phoneticPr fontId="8" type="noConversion"/>
  </si>
  <si>
    <t>培养人数（人）</t>
    <phoneticPr fontId="8" type="noConversion"/>
  </si>
  <si>
    <t>补助标准（元）</t>
    <phoneticPr fontId="8" type="noConversion"/>
  </si>
  <si>
    <t>补助标准（万元）</t>
    <phoneticPr fontId="8" type="noConversion"/>
  </si>
  <si>
    <t>补助金额（万元）</t>
    <phoneticPr fontId="8" type="noConversion"/>
  </si>
  <si>
    <t>合计下达金额（万元）</t>
    <phoneticPr fontId="8" type="noConversion"/>
  </si>
  <si>
    <t>市健康促进与教育协会</t>
    <phoneticPr fontId="8" type="noConversion"/>
  </si>
  <si>
    <t>市中心医院</t>
    <phoneticPr fontId="8" type="noConversion"/>
  </si>
  <si>
    <t>市中医院</t>
    <phoneticPr fontId="8" type="noConversion"/>
  </si>
  <si>
    <t>试点地区基本公共卫生服务人口数（人）</t>
    <phoneticPr fontId="8" type="noConversion"/>
  </si>
  <si>
    <t>家庭医生签约服务</t>
    <phoneticPr fontId="8" type="noConversion"/>
  </si>
  <si>
    <t xml:space="preserve">2020年健康遂宁•智慧医疗行动市级资金（第二批）分配表   </t>
    <phoneticPr fontId="8" type="noConversion"/>
  </si>
  <si>
    <r>
      <t xml:space="preserve">      </t>
    </r>
    <r>
      <rPr>
        <sz val="12"/>
        <rFont val="宋体"/>
        <family val="3"/>
        <charset val="134"/>
      </rPr>
      <t>说明：</t>
    </r>
    <r>
      <rPr>
        <sz val="12"/>
        <rFont val="Times New Roman"/>
        <family val="1"/>
      </rPr>
      <t>1.</t>
    </r>
    <r>
      <rPr>
        <sz val="12"/>
        <rFont val="宋体"/>
        <family val="3"/>
        <charset val="134"/>
      </rPr>
      <t>健康广场</t>
    </r>
    <r>
      <rPr>
        <sz val="12"/>
        <rFont val="Times New Roman"/>
        <family val="1"/>
      </rPr>
      <t>3</t>
    </r>
    <r>
      <rPr>
        <sz val="12"/>
        <rFont val="宋体"/>
        <family val="3"/>
        <charset val="134"/>
      </rPr>
      <t>个分别为市健康促进与教育协会承建的船山区桂花镇水井村健康广场、射洪市中医院健康广场、蓬溪县明凤镇石马沟村健康广场。</t>
    </r>
    <r>
      <rPr>
        <sz val="12"/>
        <rFont val="Times New Roman"/>
        <family val="1"/>
      </rPr>
      <t>2.</t>
    </r>
    <r>
      <rPr>
        <sz val="12"/>
        <rFont val="宋体"/>
        <family val="3"/>
        <charset val="134"/>
      </rPr>
      <t>医疗联合体</t>
    </r>
    <r>
      <rPr>
        <sz val="12"/>
        <rFont val="Times New Roman"/>
        <family val="1"/>
      </rPr>
      <t>2</t>
    </r>
    <r>
      <rPr>
        <sz val="12"/>
        <rFont val="宋体"/>
        <family val="3"/>
        <charset val="134"/>
      </rPr>
      <t>个分别为船山区人民医院与龙凤镇中心卫生院、市中医院和蓬溪县蓬南镇中心卫生院</t>
    </r>
    <r>
      <rPr>
        <sz val="12"/>
        <rFont val="Times New Roman"/>
        <family val="1"/>
      </rPr>
      <t>3.</t>
    </r>
    <r>
      <rPr>
        <sz val="12"/>
        <rFont val="宋体"/>
        <family val="3"/>
        <charset val="134"/>
      </rPr>
      <t>全科医生培养人数为市中心医院</t>
    </r>
    <r>
      <rPr>
        <sz val="12"/>
        <rFont val="Times New Roman"/>
        <family val="1"/>
      </rPr>
      <t>167</t>
    </r>
    <r>
      <rPr>
        <sz val="12"/>
        <rFont val="宋体"/>
        <family val="3"/>
        <charset val="134"/>
      </rPr>
      <t>人，市中医院</t>
    </r>
    <r>
      <rPr>
        <sz val="12"/>
        <rFont val="Times New Roman"/>
        <family val="1"/>
      </rPr>
      <t>108</t>
    </r>
    <r>
      <rPr>
        <sz val="12"/>
        <rFont val="宋体"/>
        <family val="3"/>
        <charset val="134"/>
      </rPr>
      <t>人。</t>
    </r>
    <r>
      <rPr>
        <sz val="12"/>
        <rFont val="Times New Roman"/>
        <family val="1"/>
      </rPr>
      <t>4.</t>
    </r>
    <r>
      <rPr>
        <sz val="12"/>
        <rFont val="宋体"/>
        <family val="3"/>
        <charset val="134"/>
      </rPr>
      <t>家庭医生签约服务对试点地区每签约全程服务</t>
    </r>
    <r>
      <rPr>
        <sz val="12"/>
        <rFont val="Times New Roman"/>
        <family val="1"/>
      </rPr>
      <t>1</t>
    </r>
    <r>
      <rPr>
        <sz val="12"/>
        <rFont val="宋体"/>
        <family val="3"/>
        <charset val="134"/>
      </rPr>
      <t>人，按照基础服务包的非基本公共卫生服务项目内容考核合格后，支付签约服务费</t>
    </r>
    <r>
      <rPr>
        <sz val="12"/>
        <rFont val="Times New Roman"/>
        <family val="1"/>
      </rPr>
      <t>10</t>
    </r>
    <r>
      <rPr>
        <sz val="12"/>
        <rFont val="宋体"/>
        <family val="3"/>
        <charset val="134"/>
      </rPr>
      <t>元，其中，从医保资金支付</t>
    </r>
    <r>
      <rPr>
        <sz val="12"/>
        <rFont val="Times New Roman"/>
        <family val="1"/>
      </rPr>
      <t>7</t>
    </r>
    <r>
      <rPr>
        <sz val="12"/>
        <rFont val="宋体"/>
        <family val="3"/>
        <charset val="134"/>
      </rPr>
      <t>元（统筹基金和居民普通门诊基金各支付</t>
    </r>
    <r>
      <rPr>
        <sz val="12"/>
        <rFont val="Times New Roman"/>
        <family val="1"/>
      </rPr>
      <t>50%</t>
    </r>
    <r>
      <rPr>
        <sz val="12"/>
        <rFont val="宋体"/>
        <family val="3"/>
        <charset val="134"/>
      </rPr>
      <t>），地方财政支付</t>
    </r>
    <r>
      <rPr>
        <sz val="12"/>
        <rFont val="Times New Roman"/>
        <family val="1"/>
      </rPr>
      <t>3</t>
    </r>
    <r>
      <rPr>
        <sz val="12"/>
        <rFont val="宋体"/>
        <family val="3"/>
        <charset val="134"/>
      </rPr>
      <t>元（市、区财政按照税收分成比例分别承担）。</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</si>
</sst>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0;[Red]\-#,##0.0"/>
    <numFmt numFmtId="178" formatCode="#,##0.00_ ;[Red]\-#,##0.00\ "/>
  </numFmts>
  <fonts count="14" x14ac:knownFonts="1">
    <font>
      <sz val="12"/>
      <name val="宋体"/>
      <charset val="134"/>
    </font>
    <font>
      <sz val="12"/>
      <name val="Times New Roman"/>
      <family val="1"/>
    </font>
    <font>
      <sz val="12"/>
      <color theme="1"/>
      <name val="Times New Roman"/>
      <family val="1"/>
    </font>
    <font>
      <sz val="9"/>
      <color theme="1"/>
      <name val="Times New Roman"/>
      <family val="1"/>
    </font>
    <font>
      <sz val="11"/>
      <color indexed="8"/>
      <name val="宋体"/>
      <family val="3"/>
      <charset val="134"/>
    </font>
    <font>
      <sz val="9"/>
      <name val="宋体"/>
      <family val="3"/>
      <charset val="134"/>
    </font>
    <font>
      <sz val="12"/>
      <name val="宋体"/>
      <family val="3"/>
      <charset val="134"/>
    </font>
    <font>
      <sz val="16"/>
      <color theme="1"/>
      <name val="黑体"/>
      <family val="3"/>
      <charset val="134"/>
    </font>
    <font>
      <sz val="9"/>
      <name val="宋体"/>
      <family val="3"/>
      <charset val="134"/>
    </font>
    <font>
      <sz val="10"/>
      <color rgb="FF000000"/>
      <name val="宋体"/>
      <family val="3"/>
      <charset val="134"/>
    </font>
    <font>
      <b/>
      <sz val="9"/>
      <color theme="1"/>
      <name val="宋体"/>
      <family val="3"/>
      <charset val="134"/>
    </font>
    <font>
      <b/>
      <sz val="8.5"/>
      <color rgb="FF000000"/>
      <name val="宋体"/>
      <family val="3"/>
      <charset val="134"/>
    </font>
    <font>
      <sz val="20"/>
      <color theme="1"/>
      <name val="方正小标宋简体"/>
      <family val="4"/>
      <charset val="134"/>
    </font>
    <font>
      <sz val="20"/>
      <color theme="1"/>
      <name val="方正小标宋简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s>
  <cellStyleXfs count="4">
    <xf numFmtId="0" fontId="0" fillId="0" borderId="0"/>
    <xf numFmtId="0" fontId="4" fillId="0" borderId="0">
      <alignment vertical="center"/>
    </xf>
    <xf numFmtId="0" fontId="6" fillId="0" borderId="0">
      <alignment vertical="center"/>
    </xf>
    <xf numFmtId="0" fontId="5" fillId="0" borderId="0">
      <alignment vertical="center"/>
    </xf>
  </cellStyleXfs>
  <cellXfs count="28">
    <xf numFmtId="0" fontId="0" fillId="0" borderId="0" xfId="0"/>
    <xf numFmtId="0" fontId="1" fillId="0" borderId="0" xfId="0" applyFont="1" applyFill="1" applyProtection="1">
      <protection locked="0"/>
    </xf>
    <xf numFmtId="0" fontId="7" fillId="0" borderId="0" xfId="0" applyFont="1" applyFill="1" applyProtection="1">
      <protection locked="0"/>
    </xf>
    <xf numFmtId="0" fontId="2" fillId="0" borderId="0" xfId="0" applyFont="1" applyFill="1" applyAlignment="1" applyProtection="1">
      <alignment horizontal="center"/>
      <protection locked="0"/>
    </xf>
    <xf numFmtId="40" fontId="3" fillId="0" borderId="1" xfId="0" applyNumberFormat="1" applyFont="1" applyFill="1" applyBorder="1" applyAlignment="1" applyProtection="1">
      <alignment horizontal="center" vertical="center"/>
      <protection locked="0"/>
    </xf>
    <xf numFmtId="0" fontId="1" fillId="0" borderId="0" xfId="0" applyFont="1" applyFill="1" applyAlignment="1" applyProtection="1">
      <alignment horizontal="center"/>
      <protection locked="0"/>
    </xf>
    <xf numFmtId="40" fontId="10" fillId="0" borderId="1" xfId="0" applyNumberFormat="1" applyFont="1" applyFill="1" applyBorder="1" applyAlignment="1" applyProtection="1">
      <alignment horizontal="center" vertical="center"/>
      <protection hidden="1"/>
    </xf>
    <xf numFmtId="38" fontId="3" fillId="0" borderId="1" xfId="0" applyNumberFormat="1" applyFont="1" applyFill="1" applyBorder="1" applyAlignment="1" applyProtection="1">
      <alignment horizontal="center" vertical="center"/>
      <protection locked="0"/>
    </xf>
    <xf numFmtId="40" fontId="10" fillId="0" borderId="1" xfId="0" applyNumberFormat="1" applyFont="1" applyFill="1" applyBorder="1" applyAlignment="1" applyProtection="1">
      <alignment horizontal="center" vertical="center" wrapText="1"/>
      <protection hidden="1"/>
    </xf>
    <xf numFmtId="178" fontId="11" fillId="0" borderId="1" xfId="0" applyNumberFormat="1" applyFont="1" applyFill="1" applyBorder="1" applyAlignment="1" applyProtection="1">
      <alignment horizontal="center" vertical="center" wrapText="1"/>
      <protection locked="0"/>
    </xf>
    <xf numFmtId="0" fontId="1" fillId="0" borderId="8" xfId="0" applyFont="1" applyFill="1" applyBorder="1" applyAlignment="1" applyProtection="1">
      <alignment horizontal="left" wrapText="1"/>
      <protection locked="0"/>
    </xf>
    <xf numFmtId="0" fontId="11" fillId="0" borderId="1" xfId="0" applyNumberFormat="1" applyFont="1" applyFill="1" applyBorder="1" applyAlignment="1" applyProtection="1">
      <alignment horizontal="center" vertical="center" wrapText="1"/>
      <protection locked="0"/>
    </xf>
    <xf numFmtId="0" fontId="10" fillId="0" borderId="1" xfId="3" applyNumberFormat="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1" fillId="0" borderId="6" xfId="1" applyFont="1" applyFill="1" applyBorder="1" applyAlignment="1" applyProtection="1">
      <alignment horizontal="center" vertical="center" wrapText="1"/>
      <protection locked="0"/>
    </xf>
    <xf numFmtId="0" fontId="11" fillId="0" borderId="4" xfId="1" applyFont="1" applyFill="1" applyBorder="1" applyAlignment="1" applyProtection="1">
      <alignment horizontal="center" vertical="center" wrapText="1"/>
      <protection locked="0"/>
    </xf>
    <xf numFmtId="0" fontId="11" fillId="0" borderId="3" xfId="0" applyNumberFormat="1" applyFont="1" applyFill="1" applyBorder="1" applyAlignment="1" applyProtection="1">
      <alignment horizontal="center" vertical="center" wrapText="1"/>
      <protection locked="0"/>
    </xf>
    <xf numFmtId="0" fontId="11" fillId="0" borderId="6" xfId="0" applyNumberFormat="1" applyFont="1" applyFill="1" applyBorder="1" applyAlignment="1" applyProtection="1">
      <alignment horizontal="center" vertical="center" wrapText="1"/>
      <protection locked="0"/>
    </xf>
    <xf numFmtId="0" fontId="11" fillId="0" borderId="4" xfId="0" applyNumberFormat="1" applyFont="1" applyFill="1" applyBorder="1" applyAlignment="1" applyProtection="1">
      <alignment horizontal="center" vertical="center" wrapText="1"/>
      <protection locked="0"/>
    </xf>
    <xf numFmtId="38" fontId="3" fillId="0" borderId="2" xfId="0" applyNumberFormat="1" applyFont="1" applyFill="1" applyBorder="1" applyAlignment="1" applyProtection="1">
      <alignment horizontal="center" vertical="center"/>
      <protection locked="0"/>
    </xf>
    <xf numFmtId="38" fontId="3" fillId="0" borderId="7" xfId="0" applyNumberFormat="1" applyFont="1" applyFill="1" applyBorder="1" applyAlignment="1" applyProtection="1">
      <alignment horizontal="center" vertical="center"/>
      <protection locked="0"/>
    </xf>
    <xf numFmtId="38" fontId="3" fillId="0" borderId="5" xfId="0" applyNumberFormat="1" applyFont="1" applyFill="1" applyBorder="1" applyAlignment="1" applyProtection="1">
      <alignment horizontal="center" vertical="center"/>
      <protection locked="0"/>
    </xf>
    <xf numFmtId="177" fontId="3" fillId="0" borderId="2"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7" fontId="3" fillId="0" borderId="5" xfId="0" applyNumberFormat="1" applyFont="1" applyFill="1" applyBorder="1" applyAlignment="1" applyProtection="1">
      <alignment horizontal="center" vertical="center"/>
      <protection locked="0"/>
    </xf>
    <xf numFmtId="176" fontId="9" fillId="0" borderId="1" xfId="0" applyNumberFormat="1" applyFont="1" applyFill="1" applyBorder="1" applyAlignment="1" applyProtection="1">
      <alignment horizontal="center" vertical="center" wrapText="1"/>
      <protection locked="0"/>
    </xf>
    <xf numFmtId="0" fontId="12" fillId="0" borderId="0" xfId="0" applyFont="1" applyFill="1" applyAlignment="1" applyProtection="1">
      <alignment horizontal="center" vertical="center" wrapText="1"/>
      <protection locked="0"/>
    </xf>
    <xf numFmtId="0" fontId="13" fillId="0" borderId="0" xfId="0" applyFont="1" applyFill="1" applyAlignment="1" applyProtection="1">
      <alignment horizontal="center" vertical="center" wrapText="1"/>
      <protection locked="0"/>
    </xf>
  </cellXfs>
  <cellStyles count="4">
    <cellStyle name="常规" xfId="0" builtinId="0"/>
    <cellStyle name="常规 2 2" xfId="1"/>
    <cellStyle name="常规 4" xfId="2"/>
    <cellStyle name="常规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13"/>
  <sheetViews>
    <sheetView showGridLines="0" showZeros="0" tabSelected="1" zoomScale="55" zoomScaleNormal="55" workbookViewId="0">
      <selection activeCell="Q4" sqref="Q4"/>
    </sheetView>
  </sheetViews>
  <sheetFormatPr defaultColWidth="9" defaultRowHeight="15.6" outlineLevelRow="2" x14ac:dyDescent="0.3"/>
  <cols>
    <col min="1" max="1" width="12.19921875" style="1" customWidth="1"/>
    <col min="2" max="11" width="8" style="5" customWidth="1"/>
    <col min="12" max="12" width="9.09765625" style="5" customWidth="1"/>
    <col min="13" max="14" width="8" style="5" customWidth="1"/>
    <col min="15" max="16384" width="9" style="1"/>
  </cols>
  <sheetData>
    <row r="1" spans="1:14" ht="20.399999999999999" x14ac:dyDescent="0.3">
      <c r="A1" s="2" t="s">
        <v>8</v>
      </c>
      <c r="B1" s="3"/>
      <c r="C1" s="3"/>
      <c r="D1" s="3"/>
      <c r="E1" s="3"/>
      <c r="F1" s="3"/>
      <c r="G1" s="3"/>
      <c r="H1" s="3"/>
      <c r="I1" s="3"/>
      <c r="J1" s="3"/>
      <c r="K1" s="3"/>
      <c r="L1" s="3"/>
      <c r="M1" s="3"/>
      <c r="N1" s="3"/>
    </row>
    <row r="2" spans="1:14" ht="61.5" customHeight="1" x14ac:dyDescent="0.3">
      <c r="A2" s="26" t="s">
        <v>22</v>
      </c>
      <c r="B2" s="27"/>
      <c r="C2" s="27"/>
      <c r="D2" s="27"/>
      <c r="E2" s="27"/>
      <c r="F2" s="27"/>
      <c r="G2" s="27"/>
      <c r="H2" s="27"/>
      <c r="I2" s="27"/>
      <c r="J2" s="27"/>
      <c r="K2" s="27"/>
      <c r="L2" s="27"/>
      <c r="M2" s="27"/>
      <c r="N2" s="27"/>
    </row>
    <row r="3" spans="1:14" ht="36" customHeight="1" x14ac:dyDescent="0.3">
      <c r="A3" s="12" t="s">
        <v>1</v>
      </c>
      <c r="B3" s="13" t="s">
        <v>9</v>
      </c>
      <c r="C3" s="14"/>
      <c r="D3" s="15"/>
      <c r="E3" s="16" t="s">
        <v>10</v>
      </c>
      <c r="F3" s="17"/>
      <c r="G3" s="18"/>
      <c r="H3" s="16" t="s">
        <v>11</v>
      </c>
      <c r="I3" s="17"/>
      <c r="J3" s="18"/>
      <c r="K3" s="16" t="s">
        <v>21</v>
      </c>
      <c r="L3" s="17"/>
      <c r="M3" s="18"/>
      <c r="N3" s="11" t="s">
        <v>16</v>
      </c>
    </row>
    <row r="4" spans="1:14" ht="62.4" customHeight="1" outlineLevel="1" x14ac:dyDescent="0.3">
      <c r="A4" s="12"/>
      <c r="B4" s="8" t="s">
        <v>14</v>
      </c>
      <c r="C4" s="8" t="s">
        <v>3</v>
      </c>
      <c r="D4" s="8" t="s">
        <v>2</v>
      </c>
      <c r="E4" s="8" t="s">
        <v>14</v>
      </c>
      <c r="F4" s="8" t="s">
        <v>3</v>
      </c>
      <c r="G4" s="8" t="s">
        <v>15</v>
      </c>
      <c r="H4" s="8" t="s">
        <v>14</v>
      </c>
      <c r="I4" s="8" t="s">
        <v>12</v>
      </c>
      <c r="J4" s="8" t="s">
        <v>15</v>
      </c>
      <c r="K4" s="8" t="s">
        <v>13</v>
      </c>
      <c r="L4" s="8" t="s">
        <v>20</v>
      </c>
      <c r="M4" s="8" t="s">
        <v>15</v>
      </c>
      <c r="N4" s="11"/>
    </row>
    <row r="5" spans="1:14" ht="27" customHeight="1" outlineLevel="1" x14ac:dyDescent="0.3">
      <c r="A5" s="25" t="s">
        <v>17</v>
      </c>
      <c r="B5" s="19">
        <v>20</v>
      </c>
      <c r="C5" s="7">
        <v>1</v>
      </c>
      <c r="D5" s="4">
        <v>20</v>
      </c>
      <c r="E5" s="19">
        <v>30</v>
      </c>
      <c r="F5" s="6"/>
      <c r="G5" s="6"/>
      <c r="H5" s="22">
        <v>0.1</v>
      </c>
      <c r="I5" s="7"/>
      <c r="J5" s="7"/>
      <c r="K5" s="22">
        <v>0.3</v>
      </c>
      <c r="L5" s="6"/>
      <c r="M5" s="6"/>
      <c r="N5" s="9">
        <f>D5+G5+J5+M5</f>
        <v>20</v>
      </c>
    </row>
    <row r="6" spans="1:14" ht="27" customHeight="1" outlineLevel="1" x14ac:dyDescent="0.3">
      <c r="A6" s="25" t="s">
        <v>18</v>
      </c>
      <c r="B6" s="20"/>
      <c r="C6" s="6"/>
      <c r="D6" s="6"/>
      <c r="E6" s="20"/>
      <c r="F6" s="6"/>
      <c r="G6" s="6"/>
      <c r="H6" s="23"/>
      <c r="I6" s="7">
        <v>167</v>
      </c>
      <c r="J6" s="4">
        <v>16.7</v>
      </c>
      <c r="K6" s="23"/>
      <c r="L6" s="6"/>
      <c r="M6" s="6"/>
      <c r="N6" s="9">
        <f t="shared" ref="N6:N12" si="0">D6+G6+J6+M6</f>
        <v>16.7</v>
      </c>
    </row>
    <row r="7" spans="1:14" ht="27" customHeight="1" outlineLevel="1" x14ac:dyDescent="0.3">
      <c r="A7" s="25" t="s">
        <v>19</v>
      </c>
      <c r="B7" s="20"/>
      <c r="C7" s="6"/>
      <c r="D7" s="6"/>
      <c r="E7" s="20"/>
      <c r="F7" s="6"/>
      <c r="G7" s="6"/>
      <c r="H7" s="23"/>
      <c r="I7" s="7">
        <v>108</v>
      </c>
      <c r="J7" s="4">
        <v>10.8</v>
      </c>
      <c r="K7" s="23"/>
      <c r="L7" s="6"/>
      <c r="M7" s="6"/>
      <c r="N7" s="9">
        <f t="shared" si="0"/>
        <v>10.8</v>
      </c>
    </row>
    <row r="8" spans="1:14" ht="27" customHeight="1" outlineLevel="2" x14ac:dyDescent="0.3">
      <c r="A8" s="25" t="s">
        <v>4</v>
      </c>
      <c r="B8" s="20"/>
      <c r="C8" s="7"/>
      <c r="D8" s="4"/>
      <c r="E8" s="20"/>
      <c r="F8" s="7">
        <v>1</v>
      </c>
      <c r="G8" s="4">
        <v>30</v>
      </c>
      <c r="H8" s="23"/>
      <c r="I8" s="7"/>
      <c r="J8" s="7"/>
      <c r="K8" s="23"/>
      <c r="L8" s="7"/>
      <c r="M8" s="4"/>
      <c r="N8" s="9">
        <f t="shared" si="0"/>
        <v>30</v>
      </c>
    </row>
    <row r="9" spans="1:14" ht="27" customHeight="1" x14ac:dyDescent="0.3">
      <c r="A9" s="25" t="s">
        <v>5</v>
      </c>
      <c r="B9" s="20"/>
      <c r="C9" s="7"/>
      <c r="D9" s="4"/>
      <c r="E9" s="20"/>
      <c r="F9" s="7"/>
      <c r="G9" s="4"/>
      <c r="H9" s="23"/>
      <c r="I9" s="7"/>
      <c r="J9" s="7"/>
      <c r="K9" s="23"/>
      <c r="L9" s="7">
        <v>19600</v>
      </c>
      <c r="M9" s="4">
        <v>0.59</v>
      </c>
      <c r="N9" s="9">
        <f t="shared" si="0"/>
        <v>0.59</v>
      </c>
    </row>
    <row r="10" spans="1:14" ht="27" customHeight="1" x14ac:dyDescent="0.3">
      <c r="A10" s="25" t="s">
        <v>0</v>
      </c>
      <c r="B10" s="20"/>
      <c r="C10" s="7">
        <v>1</v>
      </c>
      <c r="D10" s="4">
        <v>20</v>
      </c>
      <c r="E10" s="20"/>
      <c r="F10" s="7">
        <v>1</v>
      </c>
      <c r="G10" s="4">
        <v>30</v>
      </c>
      <c r="H10" s="23"/>
      <c r="I10" s="7"/>
      <c r="J10" s="7"/>
      <c r="K10" s="23"/>
      <c r="L10" s="7"/>
      <c r="M10" s="4"/>
      <c r="N10" s="9">
        <f t="shared" si="0"/>
        <v>50</v>
      </c>
    </row>
    <row r="11" spans="1:14" ht="27" customHeight="1" x14ac:dyDescent="0.3">
      <c r="A11" s="25" t="s">
        <v>6</v>
      </c>
      <c r="B11" s="20"/>
      <c r="C11" s="7">
        <v>1</v>
      </c>
      <c r="D11" s="4">
        <v>20</v>
      </c>
      <c r="E11" s="20"/>
      <c r="F11" s="7"/>
      <c r="G11" s="4"/>
      <c r="H11" s="23"/>
      <c r="I11" s="7"/>
      <c r="J11" s="7"/>
      <c r="K11" s="23"/>
      <c r="L11" s="7"/>
      <c r="M11" s="4"/>
      <c r="N11" s="9">
        <f t="shared" si="0"/>
        <v>20</v>
      </c>
    </row>
    <row r="12" spans="1:14" ht="27" customHeight="1" x14ac:dyDescent="0.3">
      <c r="A12" s="25" t="s">
        <v>7</v>
      </c>
      <c r="B12" s="21"/>
      <c r="C12" s="7">
        <f>SUM(C5:C11)</f>
        <v>3</v>
      </c>
      <c r="D12" s="4">
        <f>SUM(D5:D11)</f>
        <v>60</v>
      </c>
      <c r="E12" s="21"/>
      <c r="F12" s="7">
        <f>SUM(F5:F11)</f>
        <v>2</v>
      </c>
      <c r="G12" s="4">
        <f>SUM(G5:G11)</f>
        <v>60</v>
      </c>
      <c r="H12" s="24"/>
      <c r="I12" s="7">
        <f>SUM(I5:I11)</f>
        <v>275</v>
      </c>
      <c r="J12" s="4">
        <f>SUM(J5:J11)</f>
        <v>27.5</v>
      </c>
      <c r="K12" s="24"/>
      <c r="L12" s="7">
        <f>SUM(L5:L11)</f>
        <v>19600</v>
      </c>
      <c r="M12" s="4">
        <f>SUM(M5:M11)</f>
        <v>0.59</v>
      </c>
      <c r="N12" s="9">
        <f t="shared" si="0"/>
        <v>148.09</v>
      </c>
    </row>
    <row r="13" spans="1:14" ht="89.4" customHeight="1" x14ac:dyDescent="0.3">
      <c r="A13" s="10" t="s">
        <v>23</v>
      </c>
      <c r="B13" s="10"/>
      <c r="C13" s="10"/>
      <c r="D13" s="10"/>
      <c r="E13" s="10"/>
      <c r="F13" s="10"/>
      <c r="G13" s="10"/>
      <c r="H13" s="10"/>
      <c r="I13" s="10"/>
      <c r="J13" s="10"/>
      <c r="K13" s="10"/>
      <c r="L13" s="10"/>
      <c r="M13" s="10"/>
      <c r="N13" s="10"/>
    </row>
  </sheetData>
  <autoFilter ref="B3:G8"/>
  <mergeCells count="12">
    <mergeCell ref="A13:N13"/>
    <mergeCell ref="A2:N2"/>
    <mergeCell ref="N3:N4"/>
    <mergeCell ref="A3:A4"/>
    <mergeCell ref="B3:D3"/>
    <mergeCell ref="E3:G3"/>
    <mergeCell ref="H3:J3"/>
    <mergeCell ref="K3:M3"/>
    <mergeCell ref="B5:B12"/>
    <mergeCell ref="E5:E12"/>
    <mergeCell ref="H5:H12"/>
    <mergeCell ref="K5:K12"/>
  </mergeCells>
  <phoneticPr fontId="8" type="noConversion"/>
  <printOptions horizontalCentered="1"/>
  <pageMargins left="0.59055118110236227" right="0.59055118110236227" top="0.74803149606299213" bottom="0.87" header="0.31496062992125984" footer="0.39370078740157483"/>
  <pageSetup paperSize="9"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附件1 明细表</vt:lpstr>
      <vt:lpstr>'附件1 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吉海燕</cp:lastModifiedBy>
  <cp:lastPrinted>2020-12-25T01:58:50Z</cp:lastPrinted>
  <dcterms:created xsi:type="dcterms:W3CDTF">1996-12-17T01:32:00Z</dcterms:created>
  <dcterms:modified xsi:type="dcterms:W3CDTF">2020-12-25T01:58:52Z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