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1" sheetId="1" r:id="rId1"/>
  </sheets>
  <definedNames>
    <definedName name="_xlnm._FilterDatabase" localSheetId="0" hidden="1">'1'!$A$2:$T$14</definedName>
    <definedName name="_xlnm.Print_Titles" localSheetId="0">'1'!$4:$7</definedName>
  </definedNames>
  <calcPr calcId="144525"/>
</workbook>
</file>

<file path=xl/sharedStrings.xml><?xml version="1.0" encoding="utf-8"?>
<sst xmlns="http://schemas.openxmlformats.org/spreadsheetml/2006/main" count="41" uniqueCount="30">
  <si>
    <t>附件</t>
  </si>
  <si>
    <t>2023年中央和省级财政衔接推进乡村振兴补助资金公告表</t>
  </si>
  <si>
    <t>单位：万元</t>
  </si>
  <si>
    <t>地区名称</t>
  </si>
  <si>
    <r>
      <rPr>
        <b/>
        <sz val="16"/>
        <color theme="1"/>
        <rFont val="宋体"/>
        <charset val="134"/>
      </rPr>
      <t>总计</t>
    </r>
  </si>
  <si>
    <r>
      <rPr>
        <b/>
        <sz val="16"/>
        <color theme="1"/>
        <rFont val="宋体"/>
        <charset val="134"/>
      </rPr>
      <t>巩固脱贫攻坚成果和乡村振兴任务</t>
    </r>
  </si>
  <si>
    <r>
      <rPr>
        <b/>
        <sz val="16"/>
        <rFont val="宋体"/>
        <charset val="134"/>
      </rPr>
      <t>以工代赈任务</t>
    </r>
  </si>
  <si>
    <r>
      <rPr>
        <b/>
        <sz val="16"/>
        <rFont val="宋体"/>
        <charset val="134"/>
      </rPr>
      <t>备注</t>
    </r>
  </si>
  <si>
    <t>总计</t>
  </si>
  <si>
    <t>提前下达</t>
  </si>
  <si>
    <t>此次下达</t>
  </si>
  <si>
    <t>中央资金</t>
  </si>
  <si>
    <t>省级资金</t>
  </si>
  <si>
    <r>
      <rPr>
        <b/>
        <sz val="16"/>
        <color theme="1"/>
        <rFont val="宋体"/>
        <charset val="134"/>
      </rPr>
      <t>合计</t>
    </r>
  </si>
  <si>
    <r>
      <rPr>
        <b/>
        <sz val="16"/>
        <color theme="1"/>
        <rFont val="宋体"/>
        <charset val="134"/>
      </rPr>
      <t>中央资金</t>
    </r>
  </si>
  <si>
    <r>
      <rPr>
        <b/>
        <sz val="16"/>
        <color theme="1"/>
        <rFont val="宋体"/>
        <charset val="134"/>
      </rPr>
      <t>省级资金</t>
    </r>
  </si>
  <si>
    <t>小计</t>
  </si>
  <si>
    <r>
      <rPr>
        <b/>
        <sz val="16"/>
        <color theme="1"/>
        <rFont val="宋体"/>
        <charset val="134"/>
      </rPr>
      <t>小计</t>
    </r>
  </si>
  <si>
    <r>
      <rPr>
        <b/>
        <sz val="16"/>
        <color theme="1"/>
        <rFont val="宋体"/>
        <charset val="134"/>
      </rPr>
      <t>此次下达</t>
    </r>
  </si>
  <si>
    <r>
      <rPr>
        <b/>
        <sz val="16"/>
        <rFont val="宋体"/>
        <charset val="134"/>
      </rPr>
      <t>提前下达</t>
    </r>
  </si>
  <si>
    <t>支持规划内的易地扶贫搬迁贴息补助</t>
  </si>
  <si>
    <r>
      <rPr>
        <b/>
        <sz val="16"/>
        <color theme="1"/>
        <rFont val="宋体"/>
        <charset val="134"/>
      </rPr>
      <t>支持发展新型农村集体经济</t>
    </r>
  </si>
  <si>
    <r>
      <rPr>
        <b/>
        <sz val="16"/>
        <color theme="1"/>
        <rFont val="宋体"/>
        <charset val="134"/>
      </rPr>
      <t>支持巩固脱贫攻坚成果和乡村振兴任务</t>
    </r>
  </si>
  <si>
    <r>
      <rPr>
        <b/>
        <sz val="16"/>
        <color theme="1"/>
        <rFont val="宋体"/>
        <charset val="134"/>
      </rPr>
      <t>乡村振兴重点帮扶优秀村激励；脱贫人口（含监测帮扶对象）山洪灾害危险区责任人公益性岗位</t>
    </r>
  </si>
  <si>
    <r>
      <rPr>
        <b/>
        <sz val="16"/>
        <color theme="1"/>
        <rFont val="Times New Roman"/>
        <charset val="134"/>
      </rPr>
      <t xml:space="preserve">  </t>
    </r>
    <r>
      <rPr>
        <b/>
        <sz val="16"/>
        <color theme="1"/>
        <rFont val="宋体"/>
        <charset val="134"/>
      </rPr>
      <t>遂宁市本级</t>
    </r>
  </si>
  <si>
    <r>
      <rPr>
        <sz val="16"/>
        <color theme="1"/>
        <rFont val="Times New Roman"/>
        <charset val="134"/>
      </rPr>
      <t xml:space="preserve">    </t>
    </r>
    <r>
      <rPr>
        <sz val="16"/>
        <color theme="1"/>
        <rFont val="宋体"/>
        <charset val="134"/>
      </rPr>
      <t>船山区</t>
    </r>
  </si>
  <si>
    <r>
      <rPr>
        <sz val="16"/>
        <color theme="1"/>
        <rFont val="Times New Roman"/>
        <charset val="134"/>
      </rPr>
      <t xml:space="preserve">    </t>
    </r>
    <r>
      <rPr>
        <sz val="16"/>
        <color theme="1"/>
        <rFont val="宋体"/>
        <charset val="134"/>
      </rPr>
      <t>安居区</t>
    </r>
  </si>
  <si>
    <r>
      <rPr>
        <sz val="16"/>
        <color theme="1"/>
        <rFont val="宋体"/>
        <charset val="134"/>
      </rPr>
      <t>遂宁经开区</t>
    </r>
  </si>
  <si>
    <r>
      <rPr>
        <sz val="16"/>
        <color theme="1"/>
        <rFont val="宋体"/>
        <charset val="134"/>
      </rPr>
      <t>遂宁高新区</t>
    </r>
  </si>
  <si>
    <r>
      <rPr>
        <sz val="16"/>
        <color theme="1"/>
        <rFont val="宋体"/>
        <charset val="134"/>
      </rPr>
      <t>市河东新区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</si>
</sst>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3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theme="1"/>
      <name val="黑体"/>
      <charset val="134"/>
    </font>
    <font>
      <sz val="36"/>
      <color rgb="FF000000"/>
      <name val="方正小标宋简体"/>
      <charset val="134"/>
    </font>
    <font>
      <sz val="11"/>
      <color rgb="FF000000"/>
      <name val="宋体"/>
      <charset val="134"/>
      <scheme val="minor"/>
    </font>
    <font>
      <b/>
      <sz val="16"/>
      <color rgb="FF000000"/>
      <name val="宋体"/>
      <charset val="134"/>
    </font>
    <font>
      <b/>
      <sz val="16"/>
      <color theme="1"/>
      <name val="Times New Roman"/>
      <charset val="134"/>
    </font>
    <font>
      <b/>
      <sz val="16"/>
      <color rgb="FF000000"/>
      <name val="Times New Roman"/>
      <charset val="134"/>
    </font>
    <font>
      <b/>
      <sz val="16"/>
      <color theme="1"/>
      <name val="宋体"/>
      <charset val="134"/>
    </font>
    <font>
      <sz val="16"/>
      <color theme="1"/>
      <name val="Times New Roman"/>
      <charset val="134"/>
    </font>
    <font>
      <sz val="36"/>
      <color rgb="FFFF0000"/>
      <name val="方正小标宋简体"/>
      <charset val="134"/>
    </font>
    <font>
      <sz val="11"/>
      <name val="宋体"/>
      <charset val="134"/>
      <scheme val="minor"/>
    </font>
    <font>
      <b/>
      <sz val="16"/>
      <color rgb="FFFF0000"/>
      <name val="Times New Roman"/>
      <charset val="134"/>
    </font>
    <font>
      <sz val="16"/>
      <name val="宋体"/>
      <charset val="134"/>
      <scheme val="minor"/>
    </font>
    <font>
      <b/>
      <sz val="16"/>
      <name val="Times New Roman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12" borderId="19" applyNumberFormat="0" applyAlignment="0" applyProtection="0">
      <alignment vertical="center"/>
    </xf>
    <xf numFmtId="0" fontId="27" fillId="12" borderId="14" applyNumberFormat="0" applyAlignment="0" applyProtection="0">
      <alignment vertical="center"/>
    </xf>
    <xf numFmtId="0" fontId="28" fillId="13" borderId="20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3" fillId="0" borderId="0"/>
    <xf numFmtId="0" fontId="1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/>
    <xf numFmtId="0" fontId="33" fillId="0" borderId="0"/>
    <xf numFmtId="0" fontId="33" fillId="0" borderId="0"/>
  </cellStyleXfs>
  <cellXfs count="54">
    <xf numFmtId="0" fontId="0" fillId="0" borderId="0" xfId="0">
      <alignment vertical="center"/>
    </xf>
    <xf numFmtId="0" fontId="1" fillId="2" borderId="0" xfId="0" applyFont="1" applyFill="1" applyProtection="1">
      <alignment vertical="center"/>
    </xf>
    <xf numFmtId="0" fontId="1" fillId="2" borderId="0" xfId="0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177" fontId="7" fillId="2" borderId="6" xfId="53" applyNumberFormat="1" applyFont="1" applyFill="1" applyBorder="1" applyAlignment="1">
      <alignment vertical="center" wrapText="1"/>
    </xf>
    <xf numFmtId="178" fontId="10" fillId="2" borderId="6" xfId="0" applyNumberFormat="1" applyFont="1" applyFill="1" applyBorder="1" applyAlignment="1">
      <alignment horizontal="right" vertical="center"/>
    </xf>
    <xf numFmtId="176" fontId="10" fillId="2" borderId="6" xfId="53" applyNumberFormat="1" applyFont="1" applyFill="1" applyBorder="1" applyAlignment="1">
      <alignment vertical="center" wrapText="1"/>
    </xf>
    <xf numFmtId="176" fontId="10" fillId="2" borderId="6" xfId="53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1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1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78" fontId="10" fillId="2" borderId="6" xfId="40" applyNumberFormat="1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5" fillId="2" borderId="6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left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178" fontId="7" fillId="2" borderId="6" xfId="40" applyNumberFormat="1" applyFont="1" applyFill="1" applyBorder="1" applyAlignment="1">
      <alignment horizontal="left" vertical="center" wrapText="1"/>
    </xf>
    <xf numFmtId="178" fontId="10" fillId="2" borderId="6" xfId="40" applyNumberFormat="1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18" xfId="51"/>
    <cellStyle name="常规_平衡表格式" xfId="52"/>
    <cellStyle name="常规 5" xfId="53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"/>
  <sheetViews>
    <sheetView showZeros="0" tabSelected="1" zoomScale="55" zoomScaleNormal="55" zoomScaleSheetLayoutView="55" workbookViewId="0">
      <selection activeCell="F9" sqref="F9"/>
    </sheetView>
  </sheetViews>
  <sheetFormatPr defaultColWidth="8.725" defaultRowHeight="13.5"/>
  <cols>
    <col min="1" max="1" width="20.5416666666667" style="4" customWidth="1"/>
    <col min="2" max="2" width="10.6166666666667" style="5" customWidth="1"/>
    <col min="3" max="10" width="8.275" style="5" customWidth="1"/>
    <col min="11" max="11" width="12.9583333333333" style="5" customWidth="1"/>
    <col min="12" max="12" width="11.4083333333333" style="5" customWidth="1"/>
    <col min="13" max="13" width="19.2166666666667" style="4" customWidth="1"/>
    <col min="14" max="15" width="16.9583333333333" style="6" customWidth="1"/>
    <col min="16" max="16" width="11.5583333333333" style="4" customWidth="1"/>
    <col min="17" max="17" width="12.025" style="4" customWidth="1"/>
    <col min="18" max="18" width="34.525" style="4" customWidth="1"/>
    <col min="19" max="19" width="10.9333333333333" style="4" customWidth="1"/>
    <col min="20" max="20" width="14.2333333333333" style="4" customWidth="1"/>
    <col min="21" max="21" width="23.125" style="7" customWidth="1"/>
    <col min="22" max="22" width="40.2583333333333" style="5" customWidth="1"/>
    <col min="23" max="16364" width="9" style="5"/>
    <col min="16365" max="16384" width="8.725" style="5"/>
  </cols>
  <sheetData>
    <row r="1" ht="58" customHeight="1" spans="1:1">
      <c r="A1" s="8" t="s">
        <v>0</v>
      </c>
    </row>
    <row r="2" ht="65" customHeight="1" spans="1:2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0"/>
      <c r="O2" s="30"/>
      <c r="P2" s="9"/>
      <c r="Q2" s="9"/>
      <c r="R2" s="9"/>
      <c r="S2" s="9"/>
      <c r="T2" s="9"/>
      <c r="U2" s="9"/>
    </row>
    <row r="3" ht="20.25" spans="1:2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31"/>
      <c r="N3" s="32"/>
      <c r="O3" s="32"/>
      <c r="P3" s="31"/>
      <c r="Q3" s="31"/>
      <c r="R3" s="31"/>
      <c r="S3" s="31"/>
      <c r="T3" s="41"/>
      <c r="U3" s="42" t="s">
        <v>2</v>
      </c>
    </row>
    <row r="4" s="1" customFormat="1" ht="59" customHeight="1" spans="1:21">
      <c r="A4" s="11" t="s">
        <v>3</v>
      </c>
      <c r="B4" s="12" t="s">
        <v>4</v>
      </c>
      <c r="C4" s="13"/>
      <c r="D4" s="13"/>
      <c r="E4" s="13"/>
      <c r="F4" s="13"/>
      <c r="G4" s="13"/>
      <c r="H4" s="13"/>
      <c r="I4" s="13"/>
      <c r="J4" s="33"/>
      <c r="K4" s="33" t="s">
        <v>5</v>
      </c>
      <c r="L4" s="18"/>
      <c r="M4" s="34"/>
      <c r="N4" s="35"/>
      <c r="O4" s="35"/>
      <c r="P4" s="18"/>
      <c r="Q4" s="34"/>
      <c r="R4" s="18"/>
      <c r="S4" s="43" t="s">
        <v>6</v>
      </c>
      <c r="T4" s="43"/>
      <c r="U4" s="44" t="s">
        <v>7</v>
      </c>
    </row>
    <row r="5" s="1" customFormat="1" ht="45" customHeight="1" spans="1:21">
      <c r="A5" s="14"/>
      <c r="B5" s="15" t="s">
        <v>8</v>
      </c>
      <c r="C5" s="16" t="s">
        <v>9</v>
      </c>
      <c r="D5" s="16" t="s">
        <v>10</v>
      </c>
      <c r="E5" s="17" t="s">
        <v>11</v>
      </c>
      <c r="F5" s="18"/>
      <c r="G5" s="18"/>
      <c r="H5" s="17" t="s">
        <v>12</v>
      </c>
      <c r="I5" s="18"/>
      <c r="J5" s="18"/>
      <c r="K5" s="36" t="s">
        <v>13</v>
      </c>
      <c r="L5" s="18" t="s">
        <v>14</v>
      </c>
      <c r="M5" s="34"/>
      <c r="N5" s="37"/>
      <c r="O5" s="38"/>
      <c r="P5" s="12" t="s">
        <v>15</v>
      </c>
      <c r="Q5" s="45"/>
      <c r="R5" s="13"/>
      <c r="S5" s="39" t="s">
        <v>13</v>
      </c>
      <c r="T5" s="18" t="s">
        <v>14</v>
      </c>
      <c r="U5" s="46"/>
    </row>
    <row r="6" s="1" customFormat="1" ht="27" customHeight="1" spans="1:21">
      <c r="A6" s="14"/>
      <c r="B6" s="19"/>
      <c r="C6" s="20"/>
      <c r="D6" s="20"/>
      <c r="E6" s="20" t="s">
        <v>16</v>
      </c>
      <c r="F6" s="20" t="s">
        <v>9</v>
      </c>
      <c r="G6" s="20" t="s">
        <v>10</v>
      </c>
      <c r="H6" s="20" t="s">
        <v>16</v>
      </c>
      <c r="I6" s="20" t="s">
        <v>9</v>
      </c>
      <c r="J6" s="20" t="s">
        <v>10</v>
      </c>
      <c r="K6" s="21"/>
      <c r="L6" s="39" t="s">
        <v>17</v>
      </c>
      <c r="M6" s="17" t="s">
        <v>9</v>
      </c>
      <c r="N6" s="18" t="s">
        <v>18</v>
      </c>
      <c r="O6" s="18"/>
      <c r="P6" s="19" t="s">
        <v>17</v>
      </c>
      <c r="Q6" s="47" t="s">
        <v>9</v>
      </c>
      <c r="R6" s="48" t="s">
        <v>18</v>
      </c>
      <c r="S6" s="19"/>
      <c r="T6" s="44" t="s">
        <v>19</v>
      </c>
      <c r="U6" s="46"/>
    </row>
    <row r="7" s="1" customFormat="1" ht="26" customHeight="1" spans="1:21">
      <c r="A7" s="14"/>
      <c r="B7" s="19"/>
      <c r="C7" s="20"/>
      <c r="D7" s="20"/>
      <c r="E7" s="20"/>
      <c r="F7" s="21"/>
      <c r="G7" s="21"/>
      <c r="H7" s="20"/>
      <c r="I7" s="21"/>
      <c r="J7" s="21"/>
      <c r="K7" s="21"/>
      <c r="L7" s="19"/>
      <c r="M7" s="18"/>
      <c r="N7" s="18"/>
      <c r="O7" s="18"/>
      <c r="P7" s="19"/>
      <c r="Q7" s="19"/>
      <c r="R7" s="49"/>
      <c r="S7" s="19"/>
      <c r="T7" s="46"/>
      <c r="U7" s="46"/>
    </row>
    <row r="8" s="1" customFormat="1" ht="101" customHeight="1" spans="1:21">
      <c r="A8" s="22"/>
      <c r="B8" s="23"/>
      <c r="C8" s="24"/>
      <c r="D8" s="24"/>
      <c r="E8" s="24"/>
      <c r="F8" s="25"/>
      <c r="G8" s="25"/>
      <c r="H8" s="24"/>
      <c r="I8" s="25"/>
      <c r="J8" s="25"/>
      <c r="K8" s="25"/>
      <c r="L8" s="23"/>
      <c r="M8" s="17" t="s">
        <v>20</v>
      </c>
      <c r="N8" s="23" t="s">
        <v>21</v>
      </c>
      <c r="O8" s="23" t="s">
        <v>22</v>
      </c>
      <c r="P8" s="23"/>
      <c r="Q8" s="23"/>
      <c r="R8" s="50" t="s">
        <v>23</v>
      </c>
      <c r="S8" s="23"/>
      <c r="T8" s="51"/>
      <c r="U8" s="51"/>
    </row>
    <row r="9" s="2" customFormat="1" ht="28" customHeight="1" spans="1:21">
      <c r="A9" s="26" t="s">
        <v>24</v>
      </c>
      <c r="B9" s="27">
        <f>K9+S9</f>
        <v>14772</v>
      </c>
      <c r="C9" s="27">
        <f t="shared" ref="C9:C14" si="0">F9+I9</f>
        <v>12903</v>
      </c>
      <c r="D9" s="27">
        <f t="shared" ref="D9:D14" si="1">G9+J9</f>
        <v>1869</v>
      </c>
      <c r="E9" s="27">
        <f t="shared" ref="E9:E14" si="2">F9+G9</f>
        <v>5047</v>
      </c>
      <c r="F9" s="27">
        <f t="shared" ref="F9:F14" si="3">M9+T9</f>
        <v>3314</v>
      </c>
      <c r="G9" s="27">
        <f t="shared" ref="G9:G14" si="4">N9+O9</f>
        <v>1733</v>
      </c>
      <c r="H9" s="27">
        <f t="shared" ref="H9:H14" si="5">I9+J9</f>
        <v>9725</v>
      </c>
      <c r="I9" s="27">
        <f t="shared" ref="I9:I14" si="6">Q9</f>
        <v>9589</v>
      </c>
      <c r="J9" s="27">
        <f t="shared" ref="J9:J14" si="7">R9</f>
        <v>136</v>
      </c>
      <c r="K9" s="27">
        <f t="shared" ref="K9:K14" si="8">L9+P9</f>
        <v>13602</v>
      </c>
      <c r="L9" s="40">
        <f t="shared" ref="L9:L14" si="9">SUM(M9:O9)</f>
        <v>3877</v>
      </c>
      <c r="M9" s="40">
        <f t="shared" ref="L9:O9" si="10">SUM(M10:M14)</f>
        <v>2144</v>
      </c>
      <c r="N9" s="40">
        <f t="shared" si="10"/>
        <v>1330</v>
      </c>
      <c r="O9" s="40">
        <f t="shared" si="10"/>
        <v>403</v>
      </c>
      <c r="P9" s="40">
        <f t="shared" ref="P9:P14" si="11">SUM(Q9:R9)</f>
        <v>9725</v>
      </c>
      <c r="Q9" s="40">
        <f>SUM(Q10:Q14)</f>
        <v>9589</v>
      </c>
      <c r="R9" s="40">
        <f>SUM(R10:R14)</f>
        <v>136</v>
      </c>
      <c r="S9" s="40">
        <f>T9</f>
        <v>1170</v>
      </c>
      <c r="T9" s="40">
        <f>SUM(T10:T14)</f>
        <v>1170</v>
      </c>
      <c r="U9" s="52"/>
    </row>
    <row r="10" s="3" customFormat="1" ht="28" customHeight="1" spans="1:21">
      <c r="A10" s="28" t="s">
        <v>25</v>
      </c>
      <c r="B10" s="27">
        <f t="shared" ref="B9:B14" si="12">K10+S10</f>
        <v>3528</v>
      </c>
      <c r="C10" s="27">
        <f t="shared" si="0"/>
        <v>2857</v>
      </c>
      <c r="D10" s="27">
        <f t="shared" si="1"/>
        <v>671</v>
      </c>
      <c r="E10" s="27">
        <f t="shared" si="2"/>
        <v>1464</v>
      </c>
      <c r="F10" s="27">
        <f t="shared" si="3"/>
        <v>844</v>
      </c>
      <c r="G10" s="27">
        <f t="shared" si="4"/>
        <v>620</v>
      </c>
      <c r="H10" s="27">
        <f t="shared" si="5"/>
        <v>2064</v>
      </c>
      <c r="I10" s="27">
        <f t="shared" si="6"/>
        <v>2013</v>
      </c>
      <c r="J10" s="27">
        <f t="shared" si="7"/>
        <v>51</v>
      </c>
      <c r="K10" s="27">
        <f t="shared" si="8"/>
        <v>3138</v>
      </c>
      <c r="L10" s="40">
        <f t="shared" si="9"/>
        <v>1074</v>
      </c>
      <c r="M10" s="40">
        <v>454</v>
      </c>
      <c r="N10" s="40">
        <v>490</v>
      </c>
      <c r="O10" s="40">
        <v>130</v>
      </c>
      <c r="P10" s="40">
        <f t="shared" si="11"/>
        <v>2064</v>
      </c>
      <c r="Q10" s="40">
        <v>2013</v>
      </c>
      <c r="R10" s="40">
        <v>51</v>
      </c>
      <c r="S10" s="40">
        <f>T10</f>
        <v>390</v>
      </c>
      <c r="T10" s="40">
        <v>390</v>
      </c>
      <c r="U10" s="53"/>
    </row>
    <row r="11" s="3" customFormat="1" ht="28" customHeight="1" spans="1:21">
      <c r="A11" s="28" t="s">
        <v>26</v>
      </c>
      <c r="B11" s="27">
        <f t="shared" si="12"/>
        <v>9949</v>
      </c>
      <c r="C11" s="27">
        <f t="shared" si="0"/>
        <v>8955</v>
      </c>
      <c r="D11" s="27">
        <f t="shared" si="1"/>
        <v>994</v>
      </c>
      <c r="E11" s="27">
        <f t="shared" si="2"/>
        <v>3006</v>
      </c>
      <c r="F11" s="27">
        <f t="shared" si="3"/>
        <v>2080</v>
      </c>
      <c r="G11" s="27">
        <f t="shared" si="4"/>
        <v>926</v>
      </c>
      <c r="H11" s="27">
        <f t="shared" si="5"/>
        <v>6943</v>
      </c>
      <c r="I11" s="27">
        <f t="shared" si="6"/>
        <v>6875</v>
      </c>
      <c r="J11" s="27">
        <f t="shared" si="7"/>
        <v>68</v>
      </c>
      <c r="K11" s="27">
        <f t="shared" si="8"/>
        <v>9559</v>
      </c>
      <c r="L11" s="40">
        <f t="shared" si="9"/>
        <v>2616</v>
      </c>
      <c r="M11" s="40">
        <v>1690</v>
      </c>
      <c r="N11" s="40">
        <v>700</v>
      </c>
      <c r="O11" s="40">
        <v>226</v>
      </c>
      <c r="P11" s="40">
        <f t="shared" si="11"/>
        <v>6943</v>
      </c>
      <c r="Q11" s="40">
        <v>6875</v>
      </c>
      <c r="R11" s="40">
        <v>68</v>
      </c>
      <c r="S11" s="40">
        <f>T11</f>
        <v>390</v>
      </c>
      <c r="T11" s="40">
        <v>390</v>
      </c>
      <c r="U11" s="53"/>
    </row>
    <row r="12" s="3" customFormat="1" ht="28" customHeight="1" spans="1:21">
      <c r="A12" s="29" t="s">
        <v>27</v>
      </c>
      <c r="B12" s="27">
        <f t="shared" si="12"/>
        <v>314</v>
      </c>
      <c r="C12" s="27">
        <f t="shared" si="0"/>
        <v>223</v>
      </c>
      <c r="D12" s="27">
        <f t="shared" si="1"/>
        <v>91</v>
      </c>
      <c r="E12" s="27">
        <f t="shared" si="2"/>
        <v>85</v>
      </c>
      <c r="F12" s="27">
        <f t="shared" si="3"/>
        <v>0</v>
      </c>
      <c r="G12" s="27">
        <f t="shared" si="4"/>
        <v>85</v>
      </c>
      <c r="H12" s="27">
        <f t="shared" si="5"/>
        <v>229</v>
      </c>
      <c r="I12" s="27">
        <f t="shared" si="6"/>
        <v>223</v>
      </c>
      <c r="J12" s="27">
        <f t="shared" si="7"/>
        <v>6</v>
      </c>
      <c r="K12" s="27">
        <f t="shared" si="8"/>
        <v>314</v>
      </c>
      <c r="L12" s="40">
        <f t="shared" si="9"/>
        <v>85</v>
      </c>
      <c r="M12" s="40"/>
      <c r="N12" s="40">
        <v>70</v>
      </c>
      <c r="O12" s="40">
        <v>15</v>
      </c>
      <c r="P12" s="40">
        <f t="shared" si="11"/>
        <v>229</v>
      </c>
      <c r="Q12" s="40">
        <v>223</v>
      </c>
      <c r="R12" s="40">
        <v>6</v>
      </c>
      <c r="S12" s="40"/>
      <c r="T12" s="40"/>
      <c r="U12" s="53"/>
    </row>
    <row r="13" s="3" customFormat="1" ht="28" customHeight="1" spans="1:21">
      <c r="A13" s="29" t="s">
        <v>28</v>
      </c>
      <c r="B13" s="27">
        <f t="shared" si="12"/>
        <v>840</v>
      </c>
      <c r="C13" s="27">
        <f t="shared" si="0"/>
        <v>739</v>
      </c>
      <c r="D13" s="27">
        <f t="shared" si="1"/>
        <v>101</v>
      </c>
      <c r="E13" s="27">
        <f t="shared" si="2"/>
        <v>483</v>
      </c>
      <c r="F13" s="27">
        <f t="shared" si="3"/>
        <v>390</v>
      </c>
      <c r="G13" s="27">
        <f t="shared" si="4"/>
        <v>93</v>
      </c>
      <c r="H13" s="27">
        <f t="shared" si="5"/>
        <v>357</v>
      </c>
      <c r="I13" s="27">
        <f t="shared" si="6"/>
        <v>349</v>
      </c>
      <c r="J13" s="27">
        <f t="shared" si="7"/>
        <v>8</v>
      </c>
      <c r="K13" s="27">
        <f t="shared" si="8"/>
        <v>450</v>
      </c>
      <c r="L13" s="40">
        <f t="shared" si="9"/>
        <v>93</v>
      </c>
      <c r="M13" s="40"/>
      <c r="N13" s="40">
        <v>70</v>
      </c>
      <c r="O13" s="40">
        <v>23</v>
      </c>
      <c r="P13" s="40">
        <f t="shared" si="11"/>
        <v>357</v>
      </c>
      <c r="Q13" s="40">
        <v>349</v>
      </c>
      <c r="R13" s="40">
        <v>8</v>
      </c>
      <c r="S13" s="40">
        <v>390</v>
      </c>
      <c r="T13" s="40">
        <v>390</v>
      </c>
      <c r="U13" s="53"/>
    </row>
    <row r="14" s="3" customFormat="1" ht="28" customHeight="1" spans="1:21">
      <c r="A14" s="29" t="s">
        <v>29</v>
      </c>
      <c r="B14" s="27">
        <f t="shared" si="12"/>
        <v>141</v>
      </c>
      <c r="C14" s="27">
        <f t="shared" si="0"/>
        <v>129</v>
      </c>
      <c r="D14" s="27">
        <f t="shared" si="1"/>
        <v>12</v>
      </c>
      <c r="E14" s="27">
        <f t="shared" si="2"/>
        <v>9</v>
      </c>
      <c r="F14" s="27">
        <f t="shared" si="3"/>
        <v>0</v>
      </c>
      <c r="G14" s="27">
        <f t="shared" si="4"/>
        <v>9</v>
      </c>
      <c r="H14" s="27">
        <f t="shared" si="5"/>
        <v>132</v>
      </c>
      <c r="I14" s="27">
        <f t="shared" si="6"/>
        <v>129</v>
      </c>
      <c r="J14" s="27">
        <f t="shared" si="7"/>
        <v>3</v>
      </c>
      <c r="K14" s="27">
        <f t="shared" si="8"/>
        <v>141</v>
      </c>
      <c r="L14" s="40">
        <f t="shared" si="9"/>
        <v>9</v>
      </c>
      <c r="M14" s="40"/>
      <c r="N14" s="40">
        <v>0</v>
      </c>
      <c r="O14" s="40">
        <v>9</v>
      </c>
      <c r="P14" s="40">
        <f t="shared" si="11"/>
        <v>132</v>
      </c>
      <c r="Q14" s="40">
        <v>129</v>
      </c>
      <c r="R14" s="40">
        <v>3</v>
      </c>
      <c r="S14" s="40"/>
      <c r="T14" s="40"/>
      <c r="U14" s="53"/>
    </row>
  </sheetData>
  <mergeCells count="28">
    <mergeCell ref="A2:U2"/>
    <mergeCell ref="B4:J4"/>
    <mergeCell ref="K4:R4"/>
    <mergeCell ref="S4:T4"/>
    <mergeCell ref="E5:G5"/>
    <mergeCell ref="H5:J5"/>
    <mergeCell ref="L5:N5"/>
    <mergeCell ref="P5:R5"/>
    <mergeCell ref="A4:A8"/>
    <mergeCell ref="B5:B8"/>
    <mergeCell ref="C5:C8"/>
    <mergeCell ref="D5:D8"/>
    <mergeCell ref="E6:E8"/>
    <mergeCell ref="F6:F8"/>
    <mergeCell ref="G6:G8"/>
    <mergeCell ref="H6:H8"/>
    <mergeCell ref="I6:I8"/>
    <mergeCell ref="J6:J8"/>
    <mergeCell ref="K5:K8"/>
    <mergeCell ref="L6:L8"/>
    <mergeCell ref="M6:M7"/>
    <mergeCell ref="P6:P8"/>
    <mergeCell ref="Q6:Q8"/>
    <mergeCell ref="R6:R7"/>
    <mergeCell ref="S5:S8"/>
    <mergeCell ref="T6:T8"/>
    <mergeCell ref="U4:U8"/>
    <mergeCell ref="N6:O7"/>
  </mergeCells>
  <printOptions horizontalCentered="1"/>
  <pageMargins left="0.590277777777778" right="0.590277777777778" top="0.751388888888889" bottom="0.357638888888889" header="0.298611111111111" footer="0.298611111111111"/>
  <pageSetup paperSize="9" scale="48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何霖杰</dc:creator>
  <cp:lastModifiedBy>李婷</cp:lastModifiedBy>
  <dcterms:created xsi:type="dcterms:W3CDTF">2013-11-01T08:57:00Z</dcterms:created>
  <dcterms:modified xsi:type="dcterms:W3CDTF">2023-07-10T09:21:02Z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AF997E206CA941E6BC66658964379613_13</vt:lpwstr>
  </property>
  <property fmtid="{D5CDD505-2E9C-101B-9397-08002B2CF9AE}" pid="4" name="commondata">
    <vt:lpwstr>eyJoZGlkIjoiNjc2ZDljODM0NWRmYTdjNmE4OGY1OWExYWUyZGM4YjYifQ==</vt:lpwstr>
  </property>
</Properties>
</file>