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7680" firstSheet="1" activeTab="2"/>
  </bookViews>
  <sheets>
    <sheet name="人社厅提供" sheetId="5" r:id="rId1"/>
    <sheet name="附件1" sheetId="7" r:id="rId2"/>
    <sheet name="附件2" sheetId="8" r:id="rId3"/>
    <sheet name="遂宁市" sheetId="9" r:id="rId4"/>
  </sheets>
  <definedNames>
    <definedName name="_xlnm.Print_Titles" localSheetId="1">附件1!$2:$6</definedName>
    <definedName name="_xlnm.Print_Titles" localSheetId="2">附件2!$2:$6</definedName>
  </definedNames>
  <calcPr calcId="144525"/>
</workbook>
</file>

<file path=xl/calcChain.xml><?xml version="1.0" encoding="utf-8"?>
<calcChain xmlns="http://schemas.openxmlformats.org/spreadsheetml/2006/main">
  <c r="O13" i="8" l="1"/>
  <c r="M13" i="8"/>
  <c r="L13" i="8"/>
  <c r="I13" i="8"/>
  <c r="B13" i="8"/>
  <c r="O12" i="8"/>
  <c r="M12" i="8"/>
  <c r="L12" i="8"/>
  <c r="I12" i="8"/>
  <c r="B12" i="8"/>
  <c r="O11" i="8"/>
  <c r="M11" i="8"/>
  <c r="L11" i="8"/>
  <c r="I11" i="8"/>
  <c r="B11" i="8"/>
  <c r="O10" i="8"/>
  <c r="M10" i="8"/>
  <c r="L10" i="8"/>
  <c r="B10" i="8"/>
  <c r="O9" i="8"/>
  <c r="M9" i="8"/>
  <c r="L9" i="8"/>
  <c r="B9" i="8"/>
  <c r="O8" i="8"/>
  <c r="M8" i="8"/>
  <c r="L8" i="8"/>
  <c r="E7" i="8"/>
  <c r="D7" i="8"/>
  <c r="C7" i="8"/>
  <c r="B7" i="8"/>
  <c r="K9" i="7"/>
  <c r="K8" i="7"/>
  <c r="B7" i="7"/>
  <c r="G167" i="5"/>
  <c r="E167" i="5"/>
  <c r="G166" i="5"/>
  <c r="E166" i="5"/>
  <c r="G165" i="5"/>
  <c r="E165" i="5"/>
  <c r="G164" i="5"/>
  <c r="E164" i="5"/>
  <c r="G163" i="5"/>
  <c r="E163" i="5"/>
  <c r="G162" i="5"/>
  <c r="E162" i="5"/>
  <c r="G161" i="5"/>
  <c r="E161" i="5"/>
  <c r="G160" i="5"/>
  <c r="E160" i="5"/>
  <c r="G159" i="5"/>
  <c r="E159" i="5"/>
  <c r="G158" i="5"/>
  <c r="E158" i="5"/>
  <c r="G157" i="5"/>
  <c r="E157" i="5"/>
  <c r="G156" i="5"/>
  <c r="E156" i="5"/>
  <c r="I155" i="5"/>
  <c r="H155" i="5"/>
  <c r="G155" i="5"/>
  <c r="F155" i="5"/>
  <c r="E155" i="5"/>
  <c r="G154" i="5"/>
  <c r="E154" i="5"/>
  <c r="G153" i="5"/>
  <c r="E153" i="5"/>
  <c r="G152" i="5"/>
  <c r="E152" i="5"/>
  <c r="G151" i="5"/>
  <c r="E151" i="5"/>
  <c r="G150" i="5"/>
  <c r="E150" i="5"/>
  <c r="G149" i="5"/>
  <c r="E149" i="5"/>
  <c r="G148" i="5"/>
  <c r="E148" i="5"/>
  <c r="G147" i="5"/>
  <c r="E147" i="5"/>
  <c r="G146" i="5"/>
  <c r="E146" i="5"/>
  <c r="G145" i="5"/>
  <c r="E145" i="5"/>
  <c r="G144" i="5"/>
  <c r="E144" i="5"/>
  <c r="G143" i="5"/>
  <c r="E143" i="5"/>
  <c r="G142" i="5"/>
  <c r="E142" i="5"/>
  <c r="G141" i="5"/>
  <c r="E141" i="5"/>
  <c r="G140" i="5"/>
  <c r="E140" i="5"/>
  <c r="G139" i="5"/>
  <c r="E139" i="5"/>
  <c r="G138" i="5"/>
  <c r="E138" i="5"/>
  <c r="G137" i="5"/>
  <c r="E137" i="5"/>
  <c r="I136" i="5"/>
  <c r="H136" i="5"/>
  <c r="G136" i="5"/>
  <c r="F136" i="5"/>
  <c r="E136" i="5"/>
  <c r="G135" i="5"/>
  <c r="E135" i="5"/>
  <c r="G134" i="5"/>
  <c r="E134" i="5"/>
  <c r="G133" i="5"/>
  <c r="E133" i="5"/>
  <c r="G132" i="5"/>
  <c r="E132" i="5"/>
  <c r="G131" i="5"/>
  <c r="E131" i="5"/>
  <c r="G130" i="5"/>
  <c r="E130" i="5"/>
  <c r="G129" i="5"/>
  <c r="E129" i="5"/>
  <c r="G128" i="5"/>
  <c r="E128" i="5"/>
  <c r="G127" i="5"/>
  <c r="E127" i="5"/>
  <c r="G126" i="5"/>
  <c r="E126" i="5"/>
  <c r="G125" i="5"/>
  <c r="E125" i="5"/>
  <c r="G124" i="5"/>
  <c r="E124" i="5"/>
  <c r="I123" i="5"/>
  <c r="H123" i="5"/>
  <c r="G123" i="5"/>
  <c r="F123" i="5"/>
  <c r="E123" i="5"/>
  <c r="G122" i="5"/>
  <c r="E122" i="5"/>
  <c r="G121" i="5"/>
  <c r="E121" i="5"/>
  <c r="G120" i="5"/>
  <c r="E120" i="5"/>
  <c r="I119" i="5"/>
  <c r="H119" i="5"/>
  <c r="G119" i="5"/>
  <c r="F119" i="5"/>
  <c r="E119" i="5"/>
  <c r="G118" i="5"/>
  <c r="E118" i="5"/>
  <c r="G117" i="5"/>
  <c r="E117" i="5"/>
  <c r="G116" i="5"/>
  <c r="E116" i="5"/>
  <c r="G115" i="5"/>
  <c r="E115" i="5"/>
  <c r="I114" i="5"/>
  <c r="H114" i="5"/>
  <c r="G114" i="5"/>
  <c r="F114" i="5"/>
  <c r="E114" i="5"/>
  <c r="G113" i="5"/>
  <c r="E113" i="5"/>
  <c r="G112" i="5"/>
  <c r="E112" i="5"/>
  <c r="G111" i="5"/>
  <c r="E111" i="5"/>
  <c r="G110" i="5"/>
  <c r="E110" i="5"/>
  <c r="G109" i="5"/>
  <c r="E109" i="5"/>
  <c r="G108" i="5"/>
  <c r="E108" i="5"/>
  <c r="G107" i="5"/>
  <c r="E107" i="5"/>
  <c r="I106" i="5"/>
  <c r="H106" i="5"/>
  <c r="G106" i="5"/>
  <c r="F106" i="5"/>
  <c r="E106" i="5"/>
  <c r="G105" i="5"/>
  <c r="E105" i="5"/>
  <c r="G104" i="5"/>
  <c r="E104" i="5"/>
  <c r="G103" i="5"/>
  <c r="E103" i="5"/>
  <c r="G102" i="5"/>
  <c r="E102" i="5"/>
  <c r="G101" i="5"/>
  <c r="E101" i="5"/>
  <c r="I100" i="5"/>
  <c r="H100" i="5"/>
  <c r="G100" i="5"/>
  <c r="F100" i="5"/>
  <c r="E100" i="5"/>
  <c r="G99" i="5"/>
  <c r="E99" i="5"/>
  <c r="G98" i="5"/>
  <c r="E98" i="5"/>
  <c r="G97" i="5"/>
  <c r="E97" i="5"/>
  <c r="G96" i="5"/>
  <c r="E96" i="5"/>
  <c r="G95" i="5"/>
  <c r="E95" i="5"/>
  <c r="I93" i="5"/>
  <c r="H93" i="5"/>
  <c r="G93" i="5"/>
  <c r="F93" i="5"/>
  <c r="E93" i="5"/>
  <c r="G92" i="5"/>
  <c r="E92" i="5"/>
  <c r="G91" i="5"/>
  <c r="E91" i="5"/>
  <c r="G90" i="5"/>
  <c r="E90" i="5"/>
  <c r="G89" i="5"/>
  <c r="E89" i="5"/>
  <c r="G88" i="5"/>
  <c r="E88" i="5"/>
  <c r="G87" i="5"/>
  <c r="E87" i="5"/>
  <c r="I86" i="5"/>
  <c r="H86" i="5"/>
  <c r="G86" i="5"/>
  <c r="F86" i="5"/>
  <c r="E86" i="5"/>
  <c r="G85" i="5"/>
  <c r="E85" i="5"/>
  <c r="G84" i="5"/>
  <c r="E84" i="5"/>
  <c r="G83" i="5"/>
  <c r="E83" i="5"/>
  <c r="G82" i="5"/>
  <c r="E82" i="5"/>
  <c r="G81" i="5"/>
  <c r="E81" i="5"/>
  <c r="G80" i="5"/>
  <c r="E80" i="5"/>
  <c r="G79" i="5"/>
  <c r="E79" i="5"/>
  <c r="G78" i="5"/>
  <c r="E78" i="5"/>
  <c r="G77" i="5"/>
  <c r="E77" i="5"/>
  <c r="G76" i="5"/>
  <c r="E76" i="5"/>
  <c r="I75" i="5"/>
  <c r="H75" i="5"/>
  <c r="G75" i="5"/>
  <c r="F75" i="5"/>
  <c r="E75" i="5"/>
  <c r="G74" i="5"/>
  <c r="E74" i="5"/>
  <c r="G73" i="5"/>
  <c r="E73" i="5"/>
  <c r="G72" i="5"/>
  <c r="E72" i="5"/>
  <c r="G71" i="5"/>
  <c r="E71" i="5"/>
  <c r="G70" i="5"/>
  <c r="E70" i="5"/>
  <c r="G69" i="5"/>
  <c r="E69" i="5"/>
  <c r="G68" i="5"/>
  <c r="E68" i="5"/>
  <c r="G67" i="5"/>
  <c r="E67" i="5"/>
  <c r="G66" i="5"/>
  <c r="E66" i="5"/>
  <c r="I65" i="5"/>
  <c r="H65" i="5"/>
  <c r="G65" i="5"/>
  <c r="F65" i="5"/>
  <c r="E65" i="5"/>
  <c r="G64" i="5"/>
  <c r="E64" i="5"/>
  <c r="G63" i="5"/>
  <c r="E63" i="5"/>
  <c r="G62" i="5"/>
  <c r="E62" i="5"/>
  <c r="G61" i="5"/>
  <c r="E61" i="5"/>
  <c r="G60" i="5"/>
  <c r="E60" i="5"/>
  <c r="G59" i="5"/>
  <c r="E59" i="5"/>
  <c r="G58" i="5"/>
  <c r="E58" i="5"/>
  <c r="G57" i="5"/>
  <c r="E57" i="5"/>
  <c r="G56" i="5"/>
  <c r="E56" i="5"/>
  <c r="G55" i="5"/>
  <c r="E55" i="5"/>
  <c r="G54" i="5"/>
  <c r="E54" i="5"/>
  <c r="I53" i="5"/>
  <c r="H53" i="5"/>
  <c r="G53" i="5"/>
  <c r="F53" i="5"/>
  <c r="E53" i="5"/>
  <c r="G52" i="5"/>
  <c r="E52" i="5"/>
  <c r="G51" i="5"/>
  <c r="E51" i="5"/>
  <c r="G50" i="5"/>
  <c r="E50" i="5"/>
  <c r="I49" i="5"/>
  <c r="H49" i="5"/>
  <c r="G49" i="5"/>
  <c r="F49" i="5"/>
  <c r="E49" i="5"/>
  <c r="G48" i="5"/>
  <c r="E48" i="5"/>
  <c r="G47" i="5"/>
  <c r="E47" i="5"/>
  <c r="G46" i="5"/>
  <c r="E46" i="5"/>
  <c r="G45" i="5"/>
  <c r="E45" i="5"/>
  <c r="I44" i="5"/>
  <c r="H44" i="5"/>
  <c r="G44" i="5"/>
  <c r="F44" i="5"/>
  <c r="E44" i="5"/>
  <c r="G43" i="5"/>
  <c r="E43" i="5"/>
  <c r="G42" i="5"/>
  <c r="E42" i="5"/>
  <c r="G41" i="5"/>
  <c r="E41" i="5"/>
  <c r="G40" i="5"/>
  <c r="E40" i="5"/>
  <c r="G39" i="5"/>
  <c r="E39" i="5"/>
  <c r="G38" i="5"/>
  <c r="E38" i="5"/>
  <c r="G37" i="5"/>
  <c r="E37" i="5"/>
  <c r="I36" i="5"/>
  <c r="H36" i="5"/>
  <c r="G36" i="5"/>
  <c r="F36" i="5"/>
  <c r="E36" i="5"/>
  <c r="G35" i="5"/>
  <c r="E35" i="5"/>
  <c r="G34" i="5"/>
  <c r="E34" i="5"/>
  <c r="G33" i="5"/>
  <c r="E33" i="5"/>
  <c r="G32" i="5"/>
  <c r="E32" i="5"/>
  <c r="G31" i="5"/>
  <c r="E31" i="5"/>
  <c r="G30" i="5"/>
  <c r="E30" i="5"/>
  <c r="G29" i="5"/>
  <c r="E29" i="5"/>
  <c r="I28" i="5"/>
  <c r="H28" i="5"/>
  <c r="G28" i="5"/>
  <c r="F28" i="5"/>
  <c r="E28" i="5"/>
  <c r="G27" i="5"/>
  <c r="E27" i="5"/>
  <c r="G26" i="5"/>
  <c r="E26" i="5"/>
  <c r="G25" i="5"/>
  <c r="E25" i="5"/>
  <c r="I24" i="5"/>
  <c r="H24" i="5"/>
  <c r="G24" i="5"/>
  <c r="F24" i="5"/>
  <c r="E24" i="5"/>
  <c r="G23" i="5"/>
  <c r="E23" i="5"/>
  <c r="G22" i="5"/>
  <c r="E22" i="5"/>
  <c r="G21" i="5"/>
  <c r="E21" i="5"/>
  <c r="G20" i="5"/>
  <c r="E20" i="5"/>
  <c r="G19" i="5"/>
  <c r="E19" i="5"/>
  <c r="G18" i="5"/>
  <c r="E18" i="5"/>
  <c r="I17" i="5"/>
  <c r="H17" i="5"/>
  <c r="G17" i="5"/>
  <c r="F17" i="5"/>
  <c r="E17" i="5"/>
  <c r="G16" i="5"/>
  <c r="E16" i="5"/>
  <c r="G15" i="5"/>
  <c r="E15" i="5"/>
  <c r="G14" i="5"/>
  <c r="E14" i="5"/>
  <c r="G13" i="5"/>
  <c r="E13" i="5"/>
  <c r="G12" i="5"/>
  <c r="E12" i="5"/>
  <c r="I11" i="5"/>
  <c r="H11" i="5"/>
  <c r="G11" i="5"/>
  <c r="F11" i="5"/>
  <c r="E11" i="5"/>
  <c r="G10" i="5"/>
  <c r="E10" i="5"/>
  <c r="G9" i="5"/>
  <c r="E9" i="5"/>
  <c r="G8" i="5"/>
  <c r="E8" i="5"/>
  <c r="G7" i="5"/>
  <c r="E7" i="5"/>
  <c r="I6" i="5"/>
  <c r="H6" i="5"/>
  <c r="G6" i="5"/>
  <c r="F6" i="5"/>
  <c r="E6" i="5"/>
  <c r="I5" i="5"/>
  <c r="H5" i="5"/>
  <c r="G5" i="5"/>
  <c r="F5" i="5"/>
  <c r="E5" i="5"/>
</calcChain>
</file>

<file path=xl/sharedStrings.xml><?xml version="1.0" encoding="utf-8"?>
<sst xmlns="http://schemas.openxmlformats.org/spreadsheetml/2006/main" count="284" uniqueCount="256">
  <si>
    <t>四川省2022年高校毕业生“三支一扶”计划在岗人数统计表</t>
  </si>
  <si>
    <t>服务地</t>
  </si>
  <si>
    <t>小计
标识</t>
  </si>
  <si>
    <t>扩权县
标识</t>
  </si>
  <si>
    <t>合 计</t>
  </si>
  <si>
    <t>在岗人数(人)</t>
  </si>
  <si>
    <t>2021年
招募在岗人数</t>
  </si>
  <si>
    <t>2022年招募在岗人数</t>
  </si>
  <si>
    <t>小计</t>
  </si>
  <si>
    <t>2022年
新招募</t>
  </si>
  <si>
    <t>2022年
续期</t>
  </si>
  <si>
    <t>总 计</t>
  </si>
  <si>
    <t>自贡市</t>
  </si>
  <si>
    <t>自流井区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</si>
  <si>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</si>
  <si>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</si>
  <si>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</si>
  <si>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</si>
  <si>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</si>
  <si>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</si>
  <si>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</si>
  <si>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</si>
  <si>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</si>
  <si>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</si>
  <si>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龙马潭区</t>
  </si>
  <si>
    <t>纳溪区</t>
  </si>
  <si>
    <t>泸县</t>
  </si>
  <si>
    <t>合江县</t>
  </si>
  <si>
    <t>叙永县</t>
  </si>
  <si>
    <t>古蔺县</t>
  </si>
  <si>
    <t>德阳市</t>
  </si>
  <si>
    <t>旌阳区</t>
  </si>
  <si>
    <t>广汉市</t>
  </si>
  <si>
    <t>中江县</t>
  </si>
  <si>
    <t>绵阳市</t>
  </si>
  <si>
    <t>游仙区</t>
  </si>
  <si>
    <t>江油市</t>
  </si>
  <si>
    <t>三台县</t>
  </si>
  <si>
    <t>盐亭县</t>
  </si>
  <si>
    <t>梓潼县</t>
  </si>
  <si>
    <t>平武县</t>
  </si>
  <si>
    <t>北川县</t>
  </si>
  <si>
    <t>广元市</t>
  </si>
  <si>
    <t>利州区</t>
  </si>
  <si>
    <t>昭化区</t>
  </si>
  <si>
    <t>朝天区</t>
  </si>
  <si>
    <t>苍溪县</t>
  </si>
  <si>
    <t>旺苍县</t>
  </si>
  <si>
    <t>剑阁县</t>
  </si>
  <si>
    <t>青川县</t>
  </si>
  <si>
    <t>遂宁市</t>
  </si>
  <si>
    <t>船山区</t>
  </si>
  <si>
    <t>大英县</t>
  </si>
  <si>
    <t>蓬溪县</t>
  </si>
  <si>
    <t>射洪市</t>
  </si>
  <si>
    <t>内江市</t>
  </si>
  <si>
    <t>东兴区</t>
  </si>
  <si>
    <t>隆昌市</t>
  </si>
  <si>
    <t>威远县</t>
  </si>
  <si>
    <t>乐山市</t>
  </si>
  <si>
    <t>市中区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</si>
  <si>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</si>
  <si>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</si>
  <si>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</si>
  <si>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</si>
  <si>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</si>
  <si>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</si>
  <si>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</si>
  <si>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峨边县</t>
  </si>
  <si>
    <t>马边县</t>
  </si>
  <si>
    <t>峨眉山市</t>
  </si>
  <si>
    <t>南充市</t>
  </si>
  <si>
    <t>顺庆区</t>
  </si>
  <si>
    <t>高坪区</t>
  </si>
  <si>
    <t>嘉陵区</t>
  </si>
  <si>
    <t>阆中市</t>
  </si>
  <si>
    <t>南部县</t>
  </si>
  <si>
    <t>西充县</t>
  </si>
  <si>
    <t>仪陇县</t>
  </si>
  <si>
    <t>营山县</t>
  </si>
  <si>
    <t>蓬安县</t>
  </si>
  <si>
    <t>宜宾市</t>
  </si>
  <si>
    <t>翠屏区</t>
  </si>
  <si>
    <t>叙州区</t>
  </si>
  <si>
    <t>南溪区</t>
  </si>
  <si>
    <t>长宁县</t>
  </si>
  <si>
    <t>兴文县</t>
  </si>
  <si>
    <t>筠连县</t>
  </si>
  <si>
    <t>屏山县</t>
  </si>
  <si>
    <t>珙县</t>
  </si>
  <si>
    <t>江安县</t>
  </si>
  <si>
    <t>高县</t>
  </si>
  <si>
    <t>广安市</t>
  </si>
  <si>
    <t>广安区</t>
  </si>
  <si>
    <t>前锋区</t>
  </si>
  <si>
    <t>岳池县</t>
  </si>
  <si>
    <t>邻水县</t>
  </si>
  <si>
    <t>武胜县</t>
  </si>
  <si>
    <t>华蓥市</t>
  </si>
  <si>
    <t>达州市</t>
  </si>
  <si>
    <t>达川区</t>
  </si>
  <si>
    <t>万源市</t>
  </si>
  <si>
    <t>宣汉县</t>
  </si>
  <si>
    <t>大竹县</t>
  </si>
  <si>
    <t>开江县</t>
  </si>
  <si>
    <t>渠县</t>
  </si>
  <si>
    <t>巴中市</t>
  </si>
  <si>
    <t>巴州区</t>
  </si>
  <si>
    <t>恩阳区</t>
  </si>
  <si>
    <t>通江县</t>
  </si>
  <si>
    <t>南江县</t>
  </si>
  <si>
    <t>平昌县</t>
  </si>
  <si>
    <t>雅安市</t>
  </si>
  <si>
    <t>雨城区</t>
  </si>
  <si>
    <t>名山区</t>
  </si>
  <si>
    <t>荥经县</t>
  </si>
  <si>
    <t>石棉县</t>
  </si>
  <si>
    <t>天全县</t>
  </si>
  <si>
    <t>芦山县</t>
  </si>
  <si>
    <t>宝兴县</t>
  </si>
  <si>
    <t>眉山市</t>
  </si>
  <si>
    <t>彭山区</t>
  </si>
  <si>
    <t>仁寿县</t>
  </si>
  <si>
    <t>洪雅县</t>
  </si>
  <si>
    <t>青神县</t>
  </si>
  <si>
    <t>资阳市</t>
  </si>
  <si>
    <t>雁江区</t>
  </si>
  <si>
    <t>安岳县</t>
  </si>
  <si>
    <t>乐至县</t>
  </si>
  <si>
    <t>阿坝州</t>
  </si>
  <si>
    <t>马尔康市</t>
  </si>
  <si>
    <t>金川县</t>
  </si>
  <si>
    <t>小金县</t>
  </si>
  <si>
    <t>汶川县</t>
  </si>
  <si>
    <t>理县</t>
  </si>
  <si>
    <t>茂县</t>
  </si>
  <si>
    <t>阿坝县</t>
  </si>
  <si>
    <t>若尔盖县</t>
  </si>
  <si>
    <t>壤塘县</t>
  </si>
  <si>
    <t>松潘县</t>
  </si>
  <si>
    <t>九寨沟县</t>
  </si>
  <si>
    <t>黑水县</t>
  </si>
  <si>
    <t>甘孜州</t>
  </si>
  <si>
    <t>康定市</t>
  </si>
  <si>
    <t>泸定县</t>
  </si>
  <si>
    <t>丹巴县</t>
  </si>
  <si>
    <t>九龙县</t>
  </si>
  <si>
    <t>道孚县</t>
  </si>
  <si>
    <t>炉霍县</t>
  </si>
  <si>
    <t>色达县</t>
  </si>
  <si>
    <t>甘孜县</t>
  </si>
  <si>
    <t>新龙县</t>
  </si>
  <si>
    <t>石渠县</t>
  </si>
  <si>
    <t>德格县</t>
  </si>
  <si>
    <t>白玉县</t>
  </si>
  <si>
    <t>雅江县</t>
  </si>
  <si>
    <t>理塘县</t>
  </si>
  <si>
    <t>巴塘县</t>
  </si>
  <si>
    <t>乡城县</t>
  </si>
  <si>
    <t>稻城县</t>
  </si>
  <si>
    <t>得荣县</t>
  </si>
  <si>
    <t>凉山州</t>
  </si>
  <si>
    <t>木里县</t>
  </si>
  <si>
    <t>盐源县</t>
  </si>
  <si>
    <t>德昌县</t>
  </si>
  <si>
    <t>普格县</t>
  </si>
  <si>
    <t>布拖县</t>
  </si>
  <si>
    <t>金阳县</t>
  </si>
  <si>
    <t>昭觉县</t>
  </si>
  <si>
    <t>喜德县</t>
  </si>
  <si>
    <t>越西县</t>
  </si>
  <si>
    <t>甘洛县</t>
  </si>
  <si>
    <t>美姑县</t>
  </si>
  <si>
    <t>雷波县</t>
  </si>
  <si>
    <t>2022年高校毕业生“三支一扶”计划中央财政补助资金分配表</t>
  </si>
  <si>
    <t>单位：人、万元</t>
  </si>
  <si>
    <t>中央财政补助</t>
  </si>
  <si>
    <t>备注</t>
  </si>
  <si>
    <t>工作生活补贴</t>
  </si>
  <si>
    <t>安家费
补贴</t>
  </si>
  <si>
    <t>示范
培训补贴</t>
  </si>
  <si>
    <t>2022年
应拨</t>
  </si>
  <si>
    <t>已提前
通知</t>
  </si>
  <si>
    <t>本次实拨</t>
  </si>
  <si>
    <t>安居区</t>
  </si>
  <si>
    <t>2022年高校毕业生“三支一扶”计划省级财政补助资金分配表</t>
  </si>
  <si>
    <t>体检培训费</t>
  </si>
  <si>
    <t>本年             应拨</t>
  </si>
  <si>
    <t>本次
实拨</t>
  </si>
  <si>
    <t>体检费</t>
  </si>
  <si>
    <t>培训费</t>
  </si>
  <si>
    <t>2022年补助小计</t>
  </si>
  <si>
    <t>补拨
2021年</t>
  </si>
  <si>
    <t>人数</t>
  </si>
  <si>
    <t>金额</t>
  </si>
  <si>
    <t>市人力资源社会保障局</t>
  </si>
  <si>
    <t>≥90%</t>
  </si>
  <si>
    <t>“三支一扶”服务人员及基层服务单位
满意度</t>
  </si>
  <si>
    <t>≥80%</t>
  </si>
  <si>
    <t>服务对象满意度指标</t>
  </si>
  <si>
    <t>满意度   指标</t>
  </si>
  <si>
    <t>作用较显著</t>
  </si>
  <si>
    <t>为基层输送培养青年人才，优化基层人才队伍结构</t>
  </si>
  <si>
    <t>促进高校毕业生就业创业</t>
  </si>
  <si>
    <t>可持续影响指标</t>
  </si>
  <si>
    <t>作用显著</t>
  </si>
  <si>
    <t>发挥引导高校毕业生到基层就业创业
示范引领作用</t>
  </si>
  <si>
    <t>社会效益
指标</t>
  </si>
  <si>
    <t>效
益
指
标</t>
  </si>
  <si>
    <t>12月底前</t>
  </si>
  <si>
    <t>完成“三支一扶人员能力提升专项培训</t>
  </si>
  <si>
    <t>10月底前</t>
  </si>
  <si>
    <t>完成“三支一扶人员招募工作</t>
  </si>
  <si>
    <t>时效指标</t>
  </si>
  <si>
    <t>当年度服务期满“三支一扶”人员就业率</t>
  </si>
  <si>
    <t>≤20%</t>
  </si>
  <si>
    <t>上年度招募“三支一扶”人员流失率</t>
  </si>
  <si>
    <t>“三支一扶”人员能力提升专项计划完成率</t>
  </si>
  <si>
    <t>≥95%</t>
  </si>
  <si>
    <t>“三支一扶”财政补助名额招募计划完成率</t>
  </si>
  <si>
    <t>数量指标</t>
  </si>
  <si>
    <t>产
出
指
标</t>
  </si>
  <si>
    <t>指标值</t>
  </si>
  <si>
    <t>三级指标</t>
  </si>
  <si>
    <t>二级指标</t>
  </si>
  <si>
    <t>一级指标</t>
  </si>
  <si>
    <t>绩
效
指
标</t>
  </si>
  <si>
    <t>目标1：完成年度“三支一扶”中央和省级财政补助名额招募计划，为基层输送一批急需紧缺人才。     
目标2：开展“三支一扶”人员能力提升专项培训，提升“三支一扶”人员服务基层能力素质。</t>
  </si>
  <si>
    <t>年度
总体
目标</t>
  </si>
  <si>
    <t xml:space="preserve">              县级资金</t>
  </si>
  <si>
    <t xml:space="preserve">              市级资金</t>
  </si>
  <si>
    <t xml:space="preserve">              省级资金</t>
  </si>
  <si>
    <t xml:space="preserve">        其中：中央补助</t>
  </si>
  <si>
    <t xml:space="preserve">  年度金额：</t>
  </si>
  <si>
    <t>资金
情况
（万元）</t>
  </si>
  <si>
    <t>遂宁市人力资源和社会保障局</t>
  </si>
  <si>
    <t>市级主管部门</t>
  </si>
  <si>
    <t>遂宁市财政局</t>
  </si>
  <si>
    <t>市级财政部门</t>
  </si>
  <si>
    <t>四川省人力资源和社会保障厅</t>
  </si>
  <si>
    <t>省级主管部门</t>
  </si>
  <si>
    <t>四川省财政厅</t>
  </si>
  <si>
    <t>省级财政部门</t>
  </si>
  <si>
    <t>2022年</t>
  </si>
  <si>
    <t>专项实施期</t>
  </si>
  <si>
    <t>人力资源社会保障部</t>
  </si>
  <si>
    <t>中央主管部门</t>
  </si>
  <si>
    <t>高校毕业生“三支一扶”计划补助资金</t>
  </si>
  <si>
    <t>专项名称</t>
  </si>
  <si>
    <t>省对市（州）转移支付区域绩效目标表</t>
  </si>
  <si>
    <t>附件1</t>
    <phoneticPr fontId="14" type="noConversion"/>
  </si>
  <si>
    <t>2021年招募在岗人数</t>
    <phoneticPr fontId="14" type="noConversion"/>
  </si>
  <si>
    <t>附件2</t>
    <phoneticPr fontId="14" type="noConversion"/>
  </si>
  <si>
    <t>附件3</t>
    <phoneticPr fontId="14" type="noConversion"/>
  </si>
  <si>
    <r>
      <t>（2022</t>
    </r>
    <r>
      <rPr>
        <sz val="12"/>
        <rFont val="宋体"/>
        <charset val="134"/>
      </rPr>
      <t>年度）</t>
    </r>
    <phoneticPr fontId="14" type="noConversion"/>
  </si>
  <si>
    <t>当年度高校毕业生对“三支一扶”计划政策知晓率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</si>
</sst>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4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rgb="FF000000"/>
      <name val="方正小标宋简体"/>
      <charset val="134"/>
    </font>
    <font>
      <sz val="18"/>
      <color rgb="FF000000"/>
      <name val="方正小标宋简体"/>
      <charset val="134"/>
    </font>
    <font>
      <b/>
      <sz val="10"/>
      <color rgb="FF000000"/>
      <name val="宋体"/>
      <charset val="134"/>
      <scheme val="minor"/>
    </font>
    <font>
      <b/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仿宋_GB2312"/>
      <charset val="134"/>
    </font>
    <font>
      <b/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6"/>
      <color rgb="FF000000"/>
      <name val="黑体"/>
      <family val="3"/>
      <charset val="134"/>
    </font>
    <font>
      <b/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>
      <alignment vertical="center"/>
    </xf>
    <xf numFmtId="0" fontId="9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left" vertical="center"/>
    </xf>
    <xf numFmtId="0" fontId="10" fillId="3" borderId="0" xfId="0" applyNumberFormat="1" applyFont="1" applyFill="1" applyAlignment="1">
      <alignment horizontal="left" vertical="center" wrapText="1"/>
    </xf>
    <xf numFmtId="0" fontId="10" fillId="3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0" fontId="6" fillId="0" borderId="8" xfId="1" applyNumberFormat="1" applyFont="1" applyBorder="1" applyAlignment="1">
      <alignment horizontal="center" vertical="center" wrapText="1"/>
    </xf>
    <xf numFmtId="0" fontId="0" fillId="0" borderId="0" xfId="0" applyFill="1" applyBorder="1" applyAlignment="1"/>
    <xf numFmtId="0" fontId="15" fillId="0" borderId="0" xfId="2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2" xfId="2" applyFont="1" applyFill="1" applyBorder="1" applyAlignment="1">
      <alignment horizontal="left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7" xfId="2" applyFont="1" applyFill="1" applyBorder="1" applyAlignment="1">
      <alignment horizontal="left" vertical="center" wrapText="1"/>
    </xf>
    <xf numFmtId="0" fontId="16" fillId="0" borderId="2" xfId="2" applyFont="1" applyFill="1" applyBorder="1" applyAlignment="1">
      <alignment horizontal="left" vertical="center" wrapText="1"/>
    </xf>
    <xf numFmtId="9" fontId="15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9" fillId="0" borderId="5" xfId="1" applyNumberFormat="1" applyFont="1" applyBorder="1" applyAlignment="1">
      <alignment horizontal="center" vertical="center" wrapText="1"/>
    </xf>
    <xf numFmtId="0" fontId="22" fillId="0" borderId="0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left" vertical="center" wrapText="1"/>
    </xf>
  </cellXfs>
  <cellStyles count="7">
    <cellStyle name="0,0_x000d__x000a_NA_x000d__x000a_" xfId="3"/>
    <cellStyle name="0,0_x000d__x000a_NA_x000d__x000a_ 2" xfId="4"/>
    <cellStyle name="0,0_x000d__x000a_NA_x000d__x000a_ 3" xfId="5"/>
    <cellStyle name="常规" xfId="0" builtinId="0"/>
    <cellStyle name="常规 2" xfId="2"/>
    <cellStyle name="常规 3" xfId="6"/>
    <cellStyle name="常规 4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opLeftCell="A136" workbookViewId="0">
      <selection activeCell="H10" sqref="H10"/>
    </sheetView>
  </sheetViews>
  <sheetFormatPr defaultColWidth="8.77734375" defaultRowHeight="14.4" x14ac:dyDescent="0.25"/>
  <cols>
    <col min="1" max="1" width="15" customWidth="1"/>
    <col min="2" max="2" width="6.109375" customWidth="1"/>
    <col min="3" max="4" width="7.44140625" style="19" customWidth="1"/>
    <col min="5" max="5" width="9.44140625" customWidth="1"/>
    <col min="6" max="6" width="12.6640625" customWidth="1"/>
    <col min="7" max="9" width="11" customWidth="1"/>
  </cols>
  <sheetData>
    <row r="1" spans="1:9" ht="32.2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s="18" customFormat="1" ht="17.25" customHeight="1" x14ac:dyDescent="0.25">
      <c r="A2" s="46" t="s">
        <v>1</v>
      </c>
      <c r="B2" s="46"/>
      <c r="C2" s="46" t="s">
        <v>2</v>
      </c>
      <c r="D2" s="46" t="s">
        <v>3</v>
      </c>
      <c r="E2" s="46" t="s">
        <v>4</v>
      </c>
      <c r="F2" s="45" t="s">
        <v>5</v>
      </c>
      <c r="G2" s="45"/>
      <c r="H2" s="45"/>
      <c r="I2" s="45"/>
    </row>
    <row r="3" spans="1:9" s="18" customFormat="1" ht="17.25" customHeight="1" x14ac:dyDescent="0.25">
      <c r="A3" s="46"/>
      <c r="B3" s="46"/>
      <c r="C3" s="46"/>
      <c r="D3" s="46"/>
      <c r="E3" s="46"/>
      <c r="F3" s="46" t="s">
        <v>6</v>
      </c>
      <c r="G3" s="46" t="s">
        <v>7</v>
      </c>
      <c r="H3" s="46"/>
      <c r="I3" s="46"/>
    </row>
    <row r="4" spans="1:9" s="18" customFormat="1" ht="30" customHeight="1" x14ac:dyDescent="0.25">
      <c r="A4" s="46"/>
      <c r="B4" s="46"/>
      <c r="C4" s="46"/>
      <c r="D4" s="46"/>
      <c r="E4" s="46"/>
      <c r="F4" s="46"/>
      <c r="G4" s="20" t="s">
        <v>8</v>
      </c>
      <c r="H4" s="20" t="s">
        <v>9</v>
      </c>
      <c r="I4" s="20" t="s">
        <v>10</v>
      </c>
    </row>
    <row r="5" spans="1:9" s="18" customFormat="1" ht="15.75" customHeight="1" x14ac:dyDescent="0.25">
      <c r="A5" s="6" t="s">
        <v>11</v>
      </c>
      <c r="B5" s="6"/>
      <c r="C5" s="21"/>
      <c r="D5" s="21"/>
      <c r="E5" s="22">
        <f>SUM(E6:E167)/2</f>
        <v>3315</v>
      </c>
      <c r="F5" s="22">
        <f t="shared" ref="F5:I5" si="0">SUM(F6:F167)/2</f>
        <v>1353</v>
      </c>
      <c r="G5" s="22">
        <f t="shared" si="0"/>
        <v>1962</v>
      </c>
      <c r="H5" s="22">
        <f t="shared" si="0"/>
        <v>1307</v>
      </c>
      <c r="I5" s="22">
        <f t="shared" si="0"/>
        <v>655</v>
      </c>
    </row>
    <row r="6" spans="1:9" s="18" customFormat="1" ht="15.75" customHeight="1" x14ac:dyDescent="0.25">
      <c r="A6" s="23" t="s">
        <v>12</v>
      </c>
      <c r="B6" s="9"/>
      <c r="C6" s="12">
        <v>1</v>
      </c>
      <c r="D6" s="12"/>
      <c r="E6" s="9">
        <f>SUM(E7:E10)</f>
        <v>229</v>
      </c>
      <c r="F6" s="9">
        <f t="shared" ref="F6:I6" si="1">SUM(F7:F10)</f>
        <v>98</v>
      </c>
      <c r="G6" s="9">
        <f t="shared" si="1"/>
        <v>131</v>
      </c>
      <c r="H6" s="9">
        <f t="shared" si="1"/>
        <v>94</v>
      </c>
      <c r="I6" s="9">
        <f t="shared" si="1"/>
        <v>37</v>
      </c>
    </row>
    <row r="7" spans="1:9" s="18" customFormat="1" ht="15.75" customHeight="1" x14ac:dyDescent="0.25">
      <c r="A7" s="24" t="s">
        <v>13</v>
      </c>
      <c r="B7" s="24"/>
      <c r="C7" s="12"/>
      <c r="D7" s="12"/>
      <c r="E7" s="9">
        <f t="shared" ref="E7:E62" si="2">F7+G7</f>
        <v>25</v>
      </c>
      <c r="F7" s="10">
        <v>11</v>
      </c>
      <c r="G7" s="9">
        <f t="shared" ref="G7:G62" si="3">H7+I7</f>
        <v>14</v>
      </c>
      <c r="H7" s="12">
        <v>12</v>
      </c>
      <c r="I7" s="12">
        <v>2</v>
      </c>
    </row>
    <row r="8" spans="1:9" s="18" customFormat="1" ht="15.75" customHeight="1" x14ac:dyDescent="0.25">
      <c r="A8" s="24" t="s">
        <v>14</v>
      </c>
      <c r="B8" s="24"/>
      <c r="C8" s="12"/>
      <c r="D8" s="12"/>
      <c r="E8" s="9">
        <f t="shared" si="2"/>
        <v>13</v>
      </c>
      <c r="F8" s="10">
        <v>1</v>
      </c>
      <c r="G8" s="9">
        <f t="shared" si="3"/>
        <v>12</v>
      </c>
      <c r="H8" s="12">
        <v>10</v>
      </c>
      <c r="I8" s="12">
        <v>2</v>
      </c>
    </row>
    <row r="9" spans="1:9" s="18" customFormat="1" ht="15.75" customHeight="1" x14ac:dyDescent="0.25">
      <c r="A9" s="12" t="s">
        <v>15</v>
      </c>
      <c r="B9" s="24"/>
      <c r="C9" s="12"/>
      <c r="D9" s="12">
        <v>1</v>
      </c>
      <c r="E9" s="9">
        <f t="shared" si="2"/>
        <v>32</v>
      </c>
      <c r="F9" s="10">
        <v>15</v>
      </c>
      <c r="G9" s="9">
        <f t="shared" si="3"/>
        <v>17</v>
      </c>
      <c r="H9" s="12">
        <v>9</v>
      </c>
      <c r="I9" s="12">
        <v>8</v>
      </c>
    </row>
    <row r="10" spans="1:9" s="18" customFormat="1" ht="15.75" customHeight="1" x14ac:dyDescent="0.25">
      <c r="A10" s="12" t="s">
        <v>16</v>
      </c>
      <c r="B10" s="24"/>
      <c r="C10" s="12"/>
      <c r="D10" s="12">
        <v>1</v>
      </c>
      <c r="E10" s="9">
        <f t="shared" si="2"/>
        <v>159</v>
      </c>
      <c r="F10" s="10">
        <v>71</v>
      </c>
      <c r="G10" s="9">
        <f t="shared" si="3"/>
        <v>88</v>
      </c>
      <c r="H10" s="12">
        <v>63</v>
      </c>
      <c r="I10" s="12">
        <v>25</v>
      </c>
    </row>
    <row r="11" spans="1:9" s="18" customFormat="1" ht="15.75" customHeight="1" x14ac:dyDescent="0.25">
      <c r="A11" s="25" t="s">
        <v>17</v>
      </c>
      <c r="B11" s="25"/>
      <c r="C11" s="12">
        <v>1</v>
      </c>
      <c r="D11" s="12"/>
      <c r="E11" s="9">
        <f>SUM(E12:E16)</f>
        <v>63</v>
      </c>
      <c r="F11" s="9">
        <f t="shared" ref="F11:I11" si="4">SUM(F12:F16)</f>
        <v>9</v>
      </c>
      <c r="G11" s="9">
        <f t="shared" si="4"/>
        <v>54</v>
      </c>
      <c r="H11" s="9">
        <f t="shared" si="4"/>
        <v>45</v>
      </c>
      <c r="I11" s="9">
        <f t="shared" si="4"/>
        <v>9</v>
      </c>
    </row>
    <row r="12" spans="1:9" s="18" customFormat="1" ht="15.75" customHeight="1" x14ac:dyDescent="0.25">
      <c r="A12" s="24" t="s">
        <v>18</v>
      </c>
      <c r="B12" s="24"/>
      <c r="C12" s="12"/>
      <c r="D12" s="12"/>
      <c r="E12" s="9">
        <f t="shared" si="2"/>
        <v>9</v>
      </c>
      <c r="F12" s="10">
        <v>0</v>
      </c>
      <c r="G12" s="9">
        <f t="shared" si="3"/>
        <v>9</v>
      </c>
      <c r="H12" s="12">
        <v>9</v>
      </c>
      <c r="I12" s="12">
        <v>0</v>
      </c>
    </row>
    <row r="13" spans="1:9" s="18" customFormat="1" ht="15.75" customHeight="1" x14ac:dyDescent="0.25">
      <c r="A13" s="24" t="s">
        <v>19</v>
      </c>
      <c r="B13" s="24"/>
      <c r="C13" s="12"/>
      <c r="D13" s="12"/>
      <c r="E13" s="9">
        <f t="shared" si="2"/>
        <v>13</v>
      </c>
      <c r="F13" s="10">
        <v>2</v>
      </c>
      <c r="G13" s="9">
        <f t="shared" si="3"/>
        <v>11</v>
      </c>
      <c r="H13" s="12">
        <v>8</v>
      </c>
      <c r="I13" s="12">
        <v>3</v>
      </c>
    </row>
    <row r="14" spans="1:9" s="18" customFormat="1" ht="15.75" customHeight="1" x14ac:dyDescent="0.25">
      <c r="A14" s="24" t="s">
        <v>20</v>
      </c>
      <c r="B14" s="24"/>
      <c r="C14" s="12"/>
      <c r="D14" s="12"/>
      <c r="E14" s="9">
        <f t="shared" si="2"/>
        <v>9</v>
      </c>
      <c r="F14" s="10">
        <v>0</v>
      </c>
      <c r="G14" s="9">
        <f t="shared" si="3"/>
        <v>9</v>
      </c>
      <c r="H14" s="12">
        <v>9</v>
      </c>
      <c r="I14" s="12">
        <v>0</v>
      </c>
    </row>
    <row r="15" spans="1:9" s="18" customFormat="1" ht="15.75" customHeight="1" x14ac:dyDescent="0.25">
      <c r="A15" s="12" t="s">
        <v>21</v>
      </c>
      <c r="B15" s="24"/>
      <c r="C15" s="12"/>
      <c r="D15" s="12">
        <v>1</v>
      </c>
      <c r="E15" s="9">
        <f t="shared" si="2"/>
        <v>11</v>
      </c>
      <c r="F15" s="10">
        <v>0</v>
      </c>
      <c r="G15" s="9">
        <f t="shared" si="3"/>
        <v>11</v>
      </c>
      <c r="H15" s="12">
        <v>9</v>
      </c>
      <c r="I15" s="12">
        <v>2</v>
      </c>
    </row>
    <row r="16" spans="1:9" s="18" customFormat="1" ht="15.75" customHeight="1" x14ac:dyDescent="0.25">
      <c r="A16" s="12" t="s">
        <v>22</v>
      </c>
      <c r="B16" s="24"/>
      <c r="C16" s="12"/>
      <c r="D16" s="12">
        <v>1</v>
      </c>
      <c r="E16" s="9">
        <f t="shared" si="2"/>
        <v>21</v>
      </c>
      <c r="F16" s="10">
        <v>7</v>
      </c>
      <c r="G16" s="9">
        <f t="shared" si="3"/>
        <v>14</v>
      </c>
      <c r="H16" s="12">
        <v>10</v>
      </c>
      <c r="I16" s="12">
        <v>4</v>
      </c>
    </row>
    <row r="17" spans="1:9" s="18" customFormat="1" ht="15.75" customHeight="1" x14ac:dyDescent="0.25">
      <c r="A17" s="25" t="s">
        <v>23</v>
      </c>
      <c r="B17" s="25"/>
      <c r="C17" s="12">
        <v>1</v>
      </c>
      <c r="D17" s="12"/>
      <c r="E17" s="9">
        <f>SUM(E18:E23)</f>
        <v>153</v>
      </c>
      <c r="F17" s="9">
        <f t="shared" ref="F17:I17" si="5">SUM(F18:F23)</f>
        <v>68</v>
      </c>
      <c r="G17" s="9">
        <f t="shared" si="5"/>
        <v>85</v>
      </c>
      <c r="H17" s="9">
        <f t="shared" si="5"/>
        <v>52</v>
      </c>
      <c r="I17" s="9">
        <f t="shared" si="5"/>
        <v>33</v>
      </c>
    </row>
    <row r="18" spans="1:9" s="18" customFormat="1" ht="15.75" customHeight="1" x14ac:dyDescent="0.25">
      <c r="A18" s="24" t="s">
        <v>24</v>
      </c>
      <c r="B18" s="24"/>
      <c r="C18" s="12"/>
      <c r="D18" s="12"/>
      <c r="E18" s="9">
        <f t="shared" si="2"/>
        <v>7</v>
      </c>
      <c r="F18" s="10">
        <v>6</v>
      </c>
      <c r="G18" s="9">
        <f t="shared" si="3"/>
        <v>1</v>
      </c>
      <c r="H18" s="12">
        <v>0</v>
      </c>
      <c r="I18" s="12">
        <v>1</v>
      </c>
    </row>
    <row r="19" spans="1:9" s="18" customFormat="1" ht="15.75" customHeight="1" x14ac:dyDescent="0.25">
      <c r="A19" s="24" t="s">
        <v>25</v>
      </c>
      <c r="B19" s="24"/>
      <c r="C19" s="12"/>
      <c r="D19" s="12"/>
      <c r="E19" s="9">
        <f t="shared" si="2"/>
        <v>22</v>
      </c>
      <c r="F19" s="10">
        <v>11</v>
      </c>
      <c r="G19" s="9">
        <f t="shared" si="3"/>
        <v>11</v>
      </c>
      <c r="H19" s="12">
        <v>9</v>
      </c>
      <c r="I19" s="12">
        <v>2</v>
      </c>
    </row>
    <row r="20" spans="1:9" s="18" customFormat="1" ht="15.75" customHeight="1" x14ac:dyDescent="0.25">
      <c r="A20" s="12" t="s">
        <v>26</v>
      </c>
      <c r="B20" s="24"/>
      <c r="C20" s="12"/>
      <c r="D20" s="12">
        <v>1</v>
      </c>
      <c r="E20" s="9">
        <f t="shared" si="2"/>
        <v>37</v>
      </c>
      <c r="F20" s="10">
        <v>12</v>
      </c>
      <c r="G20" s="9">
        <f t="shared" si="3"/>
        <v>25</v>
      </c>
      <c r="H20" s="12">
        <v>15</v>
      </c>
      <c r="I20" s="12">
        <v>10</v>
      </c>
    </row>
    <row r="21" spans="1:9" s="18" customFormat="1" ht="15.75" customHeight="1" x14ac:dyDescent="0.25">
      <c r="A21" s="12" t="s">
        <v>27</v>
      </c>
      <c r="B21" s="24"/>
      <c r="C21" s="12"/>
      <c r="D21" s="12">
        <v>1</v>
      </c>
      <c r="E21" s="9">
        <f t="shared" si="2"/>
        <v>42</v>
      </c>
      <c r="F21" s="10">
        <v>21</v>
      </c>
      <c r="G21" s="9">
        <f t="shared" si="3"/>
        <v>21</v>
      </c>
      <c r="H21" s="12">
        <v>12</v>
      </c>
      <c r="I21" s="12">
        <v>9</v>
      </c>
    </row>
    <row r="22" spans="1:9" s="18" customFormat="1" ht="15.75" customHeight="1" x14ac:dyDescent="0.25">
      <c r="A22" s="12" t="s">
        <v>28</v>
      </c>
      <c r="B22" s="24"/>
      <c r="C22" s="12"/>
      <c r="D22" s="12">
        <v>1</v>
      </c>
      <c r="E22" s="9">
        <f t="shared" si="2"/>
        <v>9</v>
      </c>
      <c r="F22" s="10">
        <v>2</v>
      </c>
      <c r="G22" s="9">
        <f t="shared" si="3"/>
        <v>7</v>
      </c>
      <c r="H22" s="12">
        <v>6</v>
      </c>
      <c r="I22" s="12">
        <v>1</v>
      </c>
    </row>
    <row r="23" spans="1:9" s="18" customFormat="1" ht="15.75" customHeight="1" x14ac:dyDescent="0.25">
      <c r="A23" s="12" t="s">
        <v>29</v>
      </c>
      <c r="B23" s="24"/>
      <c r="C23" s="12"/>
      <c r="D23" s="12">
        <v>1</v>
      </c>
      <c r="E23" s="9">
        <f t="shared" si="2"/>
        <v>36</v>
      </c>
      <c r="F23" s="10">
        <v>16</v>
      </c>
      <c r="G23" s="9">
        <f t="shared" si="3"/>
        <v>20</v>
      </c>
      <c r="H23" s="12">
        <v>10</v>
      </c>
      <c r="I23" s="12">
        <v>10</v>
      </c>
    </row>
    <row r="24" spans="1:9" s="18" customFormat="1" ht="15.75" customHeight="1" x14ac:dyDescent="0.25">
      <c r="A24" s="25" t="s">
        <v>30</v>
      </c>
      <c r="B24" s="25"/>
      <c r="C24" s="12">
        <v>1</v>
      </c>
      <c r="D24" s="12"/>
      <c r="E24" s="9">
        <f>SUM(E25:E27)</f>
        <v>99</v>
      </c>
      <c r="F24" s="9">
        <f t="shared" ref="F24:I24" si="6">SUM(F25:F27)</f>
        <v>66</v>
      </c>
      <c r="G24" s="9">
        <f t="shared" si="6"/>
        <v>33</v>
      </c>
      <c r="H24" s="9">
        <f t="shared" si="6"/>
        <v>18</v>
      </c>
      <c r="I24" s="9">
        <f t="shared" si="6"/>
        <v>15</v>
      </c>
    </row>
    <row r="25" spans="1:9" s="18" customFormat="1" ht="15.75" customHeight="1" x14ac:dyDescent="0.25">
      <c r="A25" s="24" t="s">
        <v>31</v>
      </c>
      <c r="B25" s="24"/>
      <c r="C25" s="12"/>
      <c r="D25" s="12"/>
      <c r="E25" s="9">
        <f t="shared" si="2"/>
        <v>41</v>
      </c>
      <c r="F25" s="10">
        <v>25</v>
      </c>
      <c r="G25" s="9">
        <f t="shared" si="3"/>
        <v>16</v>
      </c>
      <c r="H25" s="12">
        <v>10</v>
      </c>
      <c r="I25" s="12">
        <v>6</v>
      </c>
    </row>
    <row r="26" spans="1:9" s="18" customFormat="1" ht="15.75" customHeight="1" x14ac:dyDescent="0.25">
      <c r="A26" s="12" t="s">
        <v>32</v>
      </c>
      <c r="B26" s="24"/>
      <c r="C26" s="12"/>
      <c r="D26" s="12">
        <v>1</v>
      </c>
      <c r="E26" s="9">
        <f t="shared" si="2"/>
        <v>14</v>
      </c>
      <c r="F26" s="10">
        <v>13</v>
      </c>
      <c r="G26" s="9">
        <f t="shared" si="3"/>
        <v>1</v>
      </c>
      <c r="H26" s="12">
        <v>0</v>
      </c>
      <c r="I26" s="12">
        <v>1</v>
      </c>
    </row>
    <row r="27" spans="1:9" s="18" customFormat="1" ht="15.75" customHeight="1" x14ac:dyDescent="0.25">
      <c r="A27" s="12" t="s">
        <v>33</v>
      </c>
      <c r="B27" s="24"/>
      <c r="C27" s="12"/>
      <c r="D27" s="12">
        <v>1</v>
      </c>
      <c r="E27" s="9">
        <f t="shared" si="2"/>
        <v>44</v>
      </c>
      <c r="F27" s="10">
        <v>28</v>
      </c>
      <c r="G27" s="9">
        <f t="shared" si="3"/>
        <v>16</v>
      </c>
      <c r="H27" s="12">
        <v>8</v>
      </c>
      <c r="I27" s="12">
        <v>8</v>
      </c>
    </row>
    <row r="28" spans="1:9" s="18" customFormat="1" ht="15.75" customHeight="1" x14ac:dyDescent="0.25">
      <c r="A28" s="8" t="s">
        <v>34</v>
      </c>
      <c r="B28" s="8"/>
      <c r="C28" s="12">
        <v>1</v>
      </c>
      <c r="D28" s="10"/>
      <c r="E28" s="9">
        <f>SUM(E29:E35)</f>
        <v>96</v>
      </c>
      <c r="F28" s="9">
        <f t="shared" ref="F28:I28" si="7">SUM(F29:F35)</f>
        <v>24</v>
      </c>
      <c r="G28" s="9">
        <f t="shared" si="7"/>
        <v>72</v>
      </c>
      <c r="H28" s="9">
        <f t="shared" si="7"/>
        <v>47</v>
      </c>
      <c r="I28" s="9">
        <f t="shared" si="7"/>
        <v>25</v>
      </c>
    </row>
    <row r="29" spans="1:9" s="18" customFormat="1" ht="15.75" customHeight="1" x14ac:dyDescent="0.25">
      <c r="A29" s="24" t="s">
        <v>35</v>
      </c>
      <c r="B29" s="24"/>
      <c r="C29" s="12"/>
      <c r="D29" s="12"/>
      <c r="E29" s="9">
        <f t="shared" si="2"/>
        <v>2</v>
      </c>
      <c r="F29" s="10">
        <v>0</v>
      </c>
      <c r="G29" s="9">
        <f t="shared" si="3"/>
        <v>2</v>
      </c>
      <c r="H29" s="12">
        <v>1</v>
      </c>
      <c r="I29" s="12">
        <v>1</v>
      </c>
    </row>
    <row r="30" spans="1:9" s="18" customFormat="1" ht="15.75" customHeight="1" x14ac:dyDescent="0.25">
      <c r="A30" s="12" t="s">
        <v>36</v>
      </c>
      <c r="B30" s="24"/>
      <c r="C30" s="12"/>
      <c r="D30" s="12">
        <v>1</v>
      </c>
      <c r="E30" s="9">
        <f t="shared" si="2"/>
        <v>30</v>
      </c>
      <c r="F30" s="10">
        <v>5</v>
      </c>
      <c r="G30" s="9">
        <f t="shared" si="3"/>
        <v>25</v>
      </c>
      <c r="H30" s="12">
        <v>18</v>
      </c>
      <c r="I30" s="12">
        <v>7</v>
      </c>
    </row>
    <row r="31" spans="1:9" s="18" customFormat="1" ht="15.75" customHeight="1" x14ac:dyDescent="0.25">
      <c r="A31" s="12" t="s">
        <v>37</v>
      </c>
      <c r="B31" s="24"/>
      <c r="C31" s="12"/>
      <c r="D31" s="12">
        <v>1</v>
      </c>
      <c r="E31" s="9">
        <f t="shared" si="2"/>
        <v>18</v>
      </c>
      <c r="F31" s="10">
        <v>8</v>
      </c>
      <c r="G31" s="9">
        <f t="shared" si="3"/>
        <v>10</v>
      </c>
      <c r="H31" s="12">
        <v>10</v>
      </c>
      <c r="I31" s="12">
        <v>0</v>
      </c>
    </row>
    <row r="32" spans="1:9" s="18" customFormat="1" ht="15.75" customHeight="1" x14ac:dyDescent="0.25">
      <c r="A32" s="12" t="s">
        <v>38</v>
      </c>
      <c r="B32" s="24"/>
      <c r="C32" s="12"/>
      <c r="D32" s="12">
        <v>1</v>
      </c>
      <c r="E32" s="9">
        <f t="shared" si="2"/>
        <v>25</v>
      </c>
      <c r="F32" s="10">
        <v>11</v>
      </c>
      <c r="G32" s="9">
        <f t="shared" si="3"/>
        <v>14</v>
      </c>
      <c r="H32" s="12">
        <v>9</v>
      </c>
      <c r="I32" s="12">
        <v>5</v>
      </c>
    </row>
    <row r="33" spans="1:9" s="18" customFormat="1" ht="15.75" customHeight="1" x14ac:dyDescent="0.25">
      <c r="A33" s="12" t="s">
        <v>39</v>
      </c>
      <c r="B33" s="24"/>
      <c r="C33" s="12"/>
      <c r="D33" s="12">
        <v>1</v>
      </c>
      <c r="E33" s="9">
        <f t="shared" si="2"/>
        <v>7</v>
      </c>
      <c r="F33" s="10">
        <v>0</v>
      </c>
      <c r="G33" s="9">
        <f t="shared" si="3"/>
        <v>7</v>
      </c>
      <c r="H33" s="12">
        <v>5</v>
      </c>
      <c r="I33" s="12">
        <v>2</v>
      </c>
    </row>
    <row r="34" spans="1:9" s="18" customFormat="1" ht="15.75" customHeight="1" x14ac:dyDescent="0.25">
      <c r="A34" s="12" t="s">
        <v>40</v>
      </c>
      <c r="B34" s="24"/>
      <c r="C34" s="12"/>
      <c r="D34" s="12">
        <v>1</v>
      </c>
      <c r="E34" s="9">
        <f t="shared" si="2"/>
        <v>5</v>
      </c>
      <c r="F34" s="10">
        <v>0</v>
      </c>
      <c r="G34" s="9">
        <f t="shared" si="3"/>
        <v>5</v>
      </c>
      <c r="H34" s="12">
        <v>0</v>
      </c>
      <c r="I34" s="12">
        <v>5</v>
      </c>
    </row>
    <row r="35" spans="1:9" s="18" customFormat="1" ht="15.75" customHeight="1" x14ac:dyDescent="0.25">
      <c r="A35" s="12" t="s">
        <v>41</v>
      </c>
      <c r="B35" s="24"/>
      <c r="C35" s="12"/>
      <c r="D35" s="12">
        <v>1</v>
      </c>
      <c r="E35" s="9">
        <f t="shared" si="2"/>
        <v>9</v>
      </c>
      <c r="F35" s="10">
        <v>0</v>
      </c>
      <c r="G35" s="9">
        <f t="shared" si="3"/>
        <v>9</v>
      </c>
      <c r="H35" s="12">
        <v>4</v>
      </c>
      <c r="I35" s="12">
        <v>5</v>
      </c>
    </row>
    <row r="36" spans="1:9" s="18" customFormat="1" ht="15.75" customHeight="1" x14ac:dyDescent="0.25">
      <c r="A36" s="8" t="s">
        <v>42</v>
      </c>
      <c r="B36" s="26"/>
      <c r="C36" s="12">
        <v>1</v>
      </c>
      <c r="D36" s="10"/>
      <c r="E36" s="9">
        <f>SUM(E37:E43)</f>
        <v>298</v>
      </c>
      <c r="F36" s="9">
        <f t="shared" ref="F36:I36" si="8">SUM(F37:F43)</f>
        <v>151</v>
      </c>
      <c r="G36" s="9">
        <f t="shared" si="8"/>
        <v>147</v>
      </c>
      <c r="H36" s="9">
        <f t="shared" si="8"/>
        <v>117</v>
      </c>
      <c r="I36" s="9">
        <f t="shared" si="8"/>
        <v>30</v>
      </c>
    </row>
    <row r="37" spans="1:9" s="18" customFormat="1" ht="15.75" customHeight="1" x14ac:dyDescent="0.25">
      <c r="A37" s="27" t="s">
        <v>43</v>
      </c>
      <c r="B37" s="27"/>
      <c r="C37" s="10"/>
      <c r="D37" s="10"/>
      <c r="E37" s="9">
        <f>F37+G37</f>
        <v>19</v>
      </c>
      <c r="F37" s="10">
        <v>7</v>
      </c>
      <c r="G37" s="9">
        <f>H37+I37</f>
        <v>12</v>
      </c>
      <c r="H37" s="12">
        <v>7</v>
      </c>
      <c r="I37" s="12">
        <v>5</v>
      </c>
    </row>
    <row r="38" spans="1:9" s="18" customFormat="1" ht="15.75" customHeight="1" x14ac:dyDescent="0.25">
      <c r="A38" s="27" t="s">
        <v>44</v>
      </c>
      <c r="B38" s="27"/>
      <c r="C38" s="10"/>
      <c r="D38" s="10"/>
      <c r="E38" s="9">
        <f>F38+G38</f>
        <v>40</v>
      </c>
      <c r="F38" s="10">
        <v>27</v>
      </c>
      <c r="G38" s="9">
        <f>H38+I38</f>
        <v>13</v>
      </c>
      <c r="H38" s="12">
        <v>10</v>
      </c>
      <c r="I38" s="12">
        <v>3</v>
      </c>
    </row>
    <row r="39" spans="1:9" s="18" customFormat="1" ht="15.75" customHeight="1" x14ac:dyDescent="0.25">
      <c r="A39" s="27" t="s">
        <v>45</v>
      </c>
      <c r="B39" s="27"/>
      <c r="C39" s="10"/>
      <c r="D39" s="10"/>
      <c r="E39" s="9">
        <f>F39+G39</f>
        <v>34</v>
      </c>
      <c r="F39" s="10">
        <v>12</v>
      </c>
      <c r="G39" s="9">
        <f>H39+I39</f>
        <v>22</v>
      </c>
      <c r="H39" s="12">
        <v>15</v>
      </c>
      <c r="I39" s="12">
        <v>7</v>
      </c>
    </row>
    <row r="40" spans="1:9" s="18" customFormat="1" ht="15.75" customHeight="1" x14ac:dyDescent="0.25">
      <c r="A40" s="10" t="s">
        <v>46</v>
      </c>
      <c r="B40" s="27"/>
      <c r="C40" s="10"/>
      <c r="D40" s="12">
        <v>1</v>
      </c>
      <c r="E40" s="9">
        <f t="shared" si="2"/>
        <v>46</v>
      </c>
      <c r="F40" s="10">
        <v>20</v>
      </c>
      <c r="G40" s="9">
        <f t="shared" si="3"/>
        <v>26</v>
      </c>
      <c r="H40" s="12">
        <v>26</v>
      </c>
      <c r="I40" s="12">
        <v>0</v>
      </c>
    </row>
    <row r="41" spans="1:9" s="18" customFormat="1" ht="15.75" customHeight="1" x14ac:dyDescent="0.25">
      <c r="A41" s="10" t="s">
        <v>47</v>
      </c>
      <c r="B41" s="27"/>
      <c r="C41" s="10"/>
      <c r="D41" s="12">
        <v>1</v>
      </c>
      <c r="E41" s="9">
        <f t="shared" si="2"/>
        <v>68</v>
      </c>
      <c r="F41" s="10">
        <v>39</v>
      </c>
      <c r="G41" s="9">
        <f t="shared" si="3"/>
        <v>29</v>
      </c>
      <c r="H41" s="12">
        <v>29</v>
      </c>
      <c r="I41" s="12">
        <v>0</v>
      </c>
    </row>
    <row r="42" spans="1:9" s="18" customFormat="1" ht="15.75" customHeight="1" x14ac:dyDescent="0.25">
      <c r="A42" s="10" t="s">
        <v>48</v>
      </c>
      <c r="B42" s="27"/>
      <c r="C42" s="10"/>
      <c r="D42" s="12">
        <v>1</v>
      </c>
      <c r="E42" s="9">
        <f t="shared" si="2"/>
        <v>37</v>
      </c>
      <c r="F42" s="10">
        <v>18</v>
      </c>
      <c r="G42" s="9">
        <f t="shared" si="3"/>
        <v>19</v>
      </c>
      <c r="H42" s="12">
        <v>12</v>
      </c>
      <c r="I42" s="12">
        <v>7</v>
      </c>
    </row>
    <row r="43" spans="1:9" s="18" customFormat="1" ht="15.75" customHeight="1" x14ac:dyDescent="0.25">
      <c r="A43" s="10" t="s">
        <v>49</v>
      </c>
      <c r="B43" s="27"/>
      <c r="C43" s="10"/>
      <c r="D43" s="12">
        <v>1</v>
      </c>
      <c r="E43" s="9">
        <f t="shared" si="2"/>
        <v>54</v>
      </c>
      <c r="F43" s="10">
        <v>28</v>
      </c>
      <c r="G43" s="9">
        <f t="shared" si="3"/>
        <v>26</v>
      </c>
      <c r="H43" s="12">
        <v>18</v>
      </c>
      <c r="I43" s="12">
        <v>8</v>
      </c>
    </row>
    <row r="44" spans="1:9" s="18" customFormat="1" ht="15.75" customHeight="1" x14ac:dyDescent="0.25">
      <c r="A44" s="8" t="s">
        <v>50</v>
      </c>
      <c r="B44" s="8"/>
      <c r="C44" s="12">
        <v>1</v>
      </c>
      <c r="D44" s="10"/>
      <c r="E44" s="9">
        <f>SUM(E45:E48)</f>
        <v>70</v>
      </c>
      <c r="F44" s="9">
        <f t="shared" ref="F44:I44" si="9">SUM(F45:F48)</f>
        <v>19</v>
      </c>
      <c r="G44" s="9">
        <f t="shared" si="9"/>
        <v>51</v>
      </c>
      <c r="H44" s="9">
        <f t="shared" si="9"/>
        <v>51</v>
      </c>
      <c r="I44" s="9">
        <f t="shared" si="9"/>
        <v>0</v>
      </c>
    </row>
    <row r="45" spans="1:9" s="18" customFormat="1" ht="15.75" customHeight="1" x14ac:dyDescent="0.25">
      <c r="A45" s="27" t="s">
        <v>51</v>
      </c>
      <c r="B45" s="27"/>
      <c r="C45" s="10"/>
      <c r="D45" s="10"/>
      <c r="E45" s="9">
        <f t="shared" si="2"/>
        <v>3</v>
      </c>
      <c r="F45" s="10">
        <v>3</v>
      </c>
      <c r="G45" s="9">
        <f t="shared" si="3"/>
        <v>0</v>
      </c>
      <c r="H45" s="12">
        <v>0</v>
      </c>
      <c r="I45" s="12">
        <v>0</v>
      </c>
    </row>
    <row r="46" spans="1:9" s="18" customFormat="1" ht="15.75" customHeight="1" x14ac:dyDescent="0.25">
      <c r="A46" s="10" t="s">
        <v>52</v>
      </c>
      <c r="B46" s="27"/>
      <c r="C46" s="10"/>
      <c r="D46" s="10">
        <v>1</v>
      </c>
      <c r="E46" s="9">
        <f t="shared" si="2"/>
        <v>19</v>
      </c>
      <c r="F46" s="10">
        <v>7</v>
      </c>
      <c r="G46" s="9">
        <f t="shared" si="3"/>
        <v>12</v>
      </c>
      <c r="H46" s="12">
        <v>12</v>
      </c>
      <c r="I46" s="12">
        <v>0</v>
      </c>
    </row>
    <row r="47" spans="1:9" s="18" customFormat="1" ht="15.75" customHeight="1" x14ac:dyDescent="0.25">
      <c r="A47" s="10" t="s">
        <v>53</v>
      </c>
      <c r="B47" s="27"/>
      <c r="C47" s="10"/>
      <c r="D47" s="10">
        <v>1</v>
      </c>
      <c r="E47" s="9">
        <f t="shared" si="2"/>
        <v>13</v>
      </c>
      <c r="F47" s="10">
        <v>3</v>
      </c>
      <c r="G47" s="9">
        <f t="shared" si="3"/>
        <v>10</v>
      </c>
      <c r="H47" s="12">
        <v>10</v>
      </c>
      <c r="I47" s="12">
        <v>0</v>
      </c>
    </row>
    <row r="48" spans="1:9" s="18" customFormat="1" ht="15.75" customHeight="1" x14ac:dyDescent="0.25">
      <c r="A48" s="10" t="s">
        <v>54</v>
      </c>
      <c r="B48" s="27"/>
      <c r="C48" s="10"/>
      <c r="D48" s="10">
        <v>1</v>
      </c>
      <c r="E48" s="9">
        <f t="shared" si="2"/>
        <v>35</v>
      </c>
      <c r="F48" s="10">
        <v>6</v>
      </c>
      <c r="G48" s="9">
        <f t="shared" si="3"/>
        <v>29</v>
      </c>
      <c r="H48" s="12">
        <v>29</v>
      </c>
      <c r="I48" s="12">
        <v>0</v>
      </c>
    </row>
    <row r="49" spans="1:9" s="18" customFormat="1" ht="15.75" customHeight="1" x14ac:dyDescent="0.25">
      <c r="A49" s="8" t="s">
        <v>55</v>
      </c>
      <c r="B49" s="8"/>
      <c r="C49" s="12">
        <v>1</v>
      </c>
      <c r="D49" s="10"/>
      <c r="E49" s="9">
        <f>SUM(E50:E52)</f>
        <v>28</v>
      </c>
      <c r="F49" s="9">
        <f t="shared" ref="F49" si="10">SUM(F50:F52)</f>
        <v>11</v>
      </c>
      <c r="G49" s="9">
        <f t="shared" ref="G49" si="11">SUM(G50:G52)</f>
        <v>17</v>
      </c>
      <c r="H49" s="9">
        <f t="shared" ref="H49" si="12">SUM(H50:H52)</f>
        <v>11</v>
      </c>
      <c r="I49" s="9">
        <f t="shared" ref="I49" si="13">SUM(I50:I52)</f>
        <v>6</v>
      </c>
    </row>
    <row r="50" spans="1:9" s="18" customFormat="1" ht="15.75" customHeight="1" x14ac:dyDescent="0.25">
      <c r="A50" s="27" t="s">
        <v>56</v>
      </c>
      <c r="B50" s="27"/>
      <c r="C50" s="10"/>
      <c r="D50" s="10"/>
      <c r="E50" s="9">
        <f t="shared" si="2"/>
        <v>21</v>
      </c>
      <c r="F50" s="28">
        <v>10</v>
      </c>
      <c r="G50" s="9">
        <f t="shared" si="3"/>
        <v>11</v>
      </c>
      <c r="H50" s="21">
        <v>5</v>
      </c>
      <c r="I50" s="21">
        <v>6</v>
      </c>
    </row>
    <row r="51" spans="1:9" s="18" customFormat="1" ht="15.75" customHeight="1" x14ac:dyDescent="0.25">
      <c r="A51" s="10" t="s">
        <v>57</v>
      </c>
      <c r="B51" s="27"/>
      <c r="C51" s="10"/>
      <c r="D51" s="10">
        <v>1</v>
      </c>
      <c r="E51" s="9">
        <f t="shared" si="2"/>
        <v>3</v>
      </c>
      <c r="F51" s="28">
        <v>0</v>
      </c>
      <c r="G51" s="9">
        <f t="shared" si="3"/>
        <v>3</v>
      </c>
      <c r="H51" s="21">
        <v>3</v>
      </c>
      <c r="I51" s="21">
        <v>0</v>
      </c>
    </row>
    <row r="52" spans="1:9" s="18" customFormat="1" ht="15.75" customHeight="1" x14ac:dyDescent="0.25">
      <c r="A52" s="10" t="s">
        <v>58</v>
      </c>
      <c r="B52" s="27"/>
      <c r="C52" s="10"/>
      <c r="D52" s="10">
        <v>1</v>
      </c>
      <c r="E52" s="9">
        <f t="shared" si="2"/>
        <v>4</v>
      </c>
      <c r="F52" s="28">
        <v>1</v>
      </c>
      <c r="G52" s="9">
        <f t="shared" si="3"/>
        <v>3</v>
      </c>
      <c r="H52" s="21">
        <v>3</v>
      </c>
      <c r="I52" s="21">
        <v>0</v>
      </c>
    </row>
    <row r="53" spans="1:9" s="18" customFormat="1" ht="15.75" customHeight="1" x14ac:dyDescent="0.25">
      <c r="A53" s="8" t="s">
        <v>59</v>
      </c>
      <c r="B53" s="8"/>
      <c r="C53" s="12">
        <v>1</v>
      </c>
      <c r="D53" s="10"/>
      <c r="E53" s="9">
        <f>SUM(E54:E64)</f>
        <v>492</v>
      </c>
      <c r="F53" s="9">
        <f t="shared" ref="F53:I53" si="14">SUM(F54:F64)</f>
        <v>204</v>
      </c>
      <c r="G53" s="9">
        <f t="shared" si="14"/>
        <v>288</v>
      </c>
      <c r="H53" s="9">
        <f t="shared" si="14"/>
        <v>196</v>
      </c>
      <c r="I53" s="9">
        <f t="shared" si="14"/>
        <v>92</v>
      </c>
    </row>
    <row r="54" spans="1:9" s="18" customFormat="1" ht="15.75" customHeight="1" x14ac:dyDescent="0.25">
      <c r="A54" s="27" t="s">
        <v>60</v>
      </c>
      <c r="B54" s="27"/>
      <c r="C54" s="10"/>
      <c r="D54" s="10"/>
      <c r="E54" s="9">
        <f t="shared" si="2"/>
        <v>52</v>
      </c>
      <c r="F54" s="10">
        <v>22</v>
      </c>
      <c r="G54" s="9">
        <f t="shared" si="3"/>
        <v>30</v>
      </c>
      <c r="H54" s="12">
        <v>23</v>
      </c>
      <c r="I54" s="12">
        <v>7</v>
      </c>
    </row>
    <row r="55" spans="1:9" s="18" customFormat="1" ht="15.75" customHeight="1" x14ac:dyDescent="0.25">
      <c r="A55" s="27" t="s">
        <v>61</v>
      </c>
      <c r="B55" s="27"/>
      <c r="C55" s="10"/>
      <c r="D55" s="10"/>
      <c r="E55" s="9">
        <f t="shared" si="2"/>
        <v>29</v>
      </c>
      <c r="F55" s="10">
        <v>9</v>
      </c>
      <c r="G55" s="9">
        <f t="shared" si="3"/>
        <v>20</v>
      </c>
      <c r="H55" s="12">
        <v>6</v>
      </c>
      <c r="I55" s="12">
        <v>14</v>
      </c>
    </row>
    <row r="56" spans="1:9" s="18" customFormat="1" ht="15.75" customHeight="1" x14ac:dyDescent="0.25">
      <c r="A56" s="27" t="s">
        <v>62</v>
      </c>
      <c r="B56" s="27"/>
      <c r="C56" s="10"/>
      <c r="D56" s="10"/>
      <c r="E56" s="9">
        <f t="shared" si="2"/>
        <v>35</v>
      </c>
      <c r="F56" s="10">
        <v>13</v>
      </c>
      <c r="G56" s="9">
        <f t="shared" si="3"/>
        <v>22</v>
      </c>
      <c r="H56" s="12">
        <v>17</v>
      </c>
      <c r="I56" s="12">
        <v>5</v>
      </c>
    </row>
    <row r="57" spans="1:9" s="18" customFormat="1" ht="15.75" customHeight="1" x14ac:dyDescent="0.25">
      <c r="A57" s="27" t="s">
        <v>63</v>
      </c>
      <c r="B57" s="27"/>
      <c r="C57" s="10"/>
      <c r="D57" s="10"/>
      <c r="E57" s="9">
        <f t="shared" si="2"/>
        <v>48</v>
      </c>
      <c r="F57" s="10">
        <v>19</v>
      </c>
      <c r="G57" s="9">
        <f t="shared" si="3"/>
        <v>29</v>
      </c>
      <c r="H57" s="12">
        <v>21</v>
      </c>
      <c r="I57" s="12">
        <v>8</v>
      </c>
    </row>
    <row r="58" spans="1:9" s="18" customFormat="1" ht="15.75" customHeight="1" x14ac:dyDescent="0.25">
      <c r="A58" s="10" t="s">
        <v>64</v>
      </c>
      <c r="B58" s="27"/>
      <c r="C58" s="10"/>
      <c r="D58" s="10">
        <v>1</v>
      </c>
      <c r="E58" s="9">
        <f t="shared" si="2"/>
        <v>46</v>
      </c>
      <c r="F58" s="10">
        <v>10</v>
      </c>
      <c r="G58" s="9">
        <f t="shared" si="3"/>
        <v>36</v>
      </c>
      <c r="H58" s="12">
        <v>27</v>
      </c>
      <c r="I58" s="12">
        <v>9</v>
      </c>
    </row>
    <row r="59" spans="1:9" s="18" customFormat="1" ht="15.75" customHeight="1" x14ac:dyDescent="0.25">
      <c r="A59" s="10" t="s">
        <v>65</v>
      </c>
      <c r="B59" s="27"/>
      <c r="C59" s="10"/>
      <c r="D59" s="10">
        <v>1</v>
      </c>
      <c r="E59" s="9">
        <f t="shared" si="2"/>
        <v>17</v>
      </c>
      <c r="F59" s="10">
        <v>6</v>
      </c>
      <c r="G59" s="9">
        <f t="shared" si="3"/>
        <v>11</v>
      </c>
      <c r="H59" s="12">
        <v>11</v>
      </c>
      <c r="I59" s="12">
        <v>0</v>
      </c>
    </row>
    <row r="60" spans="1:9" s="18" customFormat="1" ht="15.75" customHeight="1" x14ac:dyDescent="0.25">
      <c r="A60" s="29" t="s">
        <v>66</v>
      </c>
      <c r="B60" s="30"/>
      <c r="C60" s="29"/>
      <c r="D60" s="29">
        <v>1</v>
      </c>
      <c r="E60" s="31">
        <f t="shared" si="2"/>
        <v>7</v>
      </c>
      <c r="F60" s="29">
        <v>0</v>
      </c>
      <c r="G60" s="31">
        <f t="shared" si="3"/>
        <v>7</v>
      </c>
      <c r="H60" s="32">
        <v>7</v>
      </c>
      <c r="I60" s="32">
        <v>0</v>
      </c>
    </row>
    <row r="61" spans="1:9" s="18" customFormat="1" ht="15.75" customHeight="1" x14ac:dyDescent="0.25">
      <c r="A61" s="10" t="s">
        <v>67</v>
      </c>
      <c r="B61" s="27"/>
      <c r="C61" s="10"/>
      <c r="D61" s="10">
        <v>1</v>
      </c>
      <c r="E61" s="9">
        <f t="shared" si="2"/>
        <v>31</v>
      </c>
      <c r="F61" s="10">
        <v>15</v>
      </c>
      <c r="G61" s="9">
        <f t="shared" si="3"/>
        <v>16</v>
      </c>
      <c r="H61" s="12">
        <v>12</v>
      </c>
      <c r="I61" s="12">
        <v>4</v>
      </c>
    </row>
    <row r="62" spans="1:9" s="18" customFormat="1" ht="15.75" customHeight="1" x14ac:dyDescent="0.25">
      <c r="A62" s="10" t="s">
        <v>68</v>
      </c>
      <c r="B62" s="27"/>
      <c r="C62" s="10"/>
      <c r="D62" s="10">
        <v>1</v>
      </c>
      <c r="E62" s="9">
        <f t="shared" si="2"/>
        <v>81</v>
      </c>
      <c r="F62" s="10">
        <v>43</v>
      </c>
      <c r="G62" s="9">
        <f t="shared" si="3"/>
        <v>38</v>
      </c>
      <c r="H62" s="12">
        <v>20</v>
      </c>
      <c r="I62" s="12">
        <v>18</v>
      </c>
    </row>
    <row r="63" spans="1:9" s="18" customFormat="1" ht="15.75" customHeight="1" x14ac:dyDescent="0.25">
      <c r="A63" s="10" t="s">
        <v>69</v>
      </c>
      <c r="B63" s="27"/>
      <c r="C63" s="10"/>
      <c r="D63" s="10">
        <v>1</v>
      </c>
      <c r="E63" s="9">
        <f t="shared" ref="E63:E99" si="15">F63+G63</f>
        <v>119</v>
      </c>
      <c r="F63" s="10">
        <v>67</v>
      </c>
      <c r="G63" s="9">
        <f t="shared" ref="G63:G99" si="16">H63+I63</f>
        <v>52</v>
      </c>
      <c r="H63" s="12">
        <v>25</v>
      </c>
      <c r="I63" s="12">
        <v>27</v>
      </c>
    </row>
    <row r="64" spans="1:9" s="18" customFormat="1" ht="15.75" customHeight="1" x14ac:dyDescent="0.25">
      <c r="A64" s="29" t="s">
        <v>70</v>
      </c>
      <c r="B64" s="30"/>
      <c r="C64" s="29"/>
      <c r="D64" s="29">
        <v>1</v>
      </c>
      <c r="E64" s="31">
        <f t="shared" si="15"/>
        <v>27</v>
      </c>
      <c r="F64" s="29">
        <v>0</v>
      </c>
      <c r="G64" s="31">
        <f t="shared" si="16"/>
        <v>27</v>
      </c>
      <c r="H64" s="32">
        <v>27</v>
      </c>
      <c r="I64" s="32">
        <v>0</v>
      </c>
    </row>
    <row r="65" spans="1:9" s="18" customFormat="1" ht="15.75" customHeight="1" x14ac:dyDescent="0.25">
      <c r="A65" s="8" t="s">
        <v>71</v>
      </c>
      <c r="B65" s="8"/>
      <c r="C65" s="12">
        <v>1</v>
      </c>
      <c r="D65" s="10"/>
      <c r="E65" s="9">
        <f>SUM(E66:E74)</f>
        <v>141</v>
      </c>
      <c r="F65" s="9">
        <f t="shared" ref="F65:I65" si="17">SUM(F66:F74)</f>
        <v>25</v>
      </c>
      <c r="G65" s="9">
        <f t="shared" si="17"/>
        <v>116</v>
      </c>
      <c r="H65" s="9">
        <f t="shared" si="17"/>
        <v>90</v>
      </c>
      <c r="I65" s="9">
        <f t="shared" si="17"/>
        <v>26</v>
      </c>
    </row>
    <row r="66" spans="1:9" s="18" customFormat="1" ht="15.75" customHeight="1" x14ac:dyDescent="0.25">
      <c r="A66" s="27" t="s">
        <v>72</v>
      </c>
      <c r="B66" s="27"/>
      <c r="C66" s="10"/>
      <c r="D66" s="10"/>
      <c r="E66" s="9">
        <f t="shared" si="15"/>
        <v>3</v>
      </c>
      <c r="F66" s="10">
        <v>1</v>
      </c>
      <c r="G66" s="9">
        <f t="shared" si="16"/>
        <v>2</v>
      </c>
      <c r="H66" s="12">
        <v>0</v>
      </c>
      <c r="I66" s="12">
        <v>2</v>
      </c>
    </row>
    <row r="67" spans="1:9" s="18" customFormat="1" ht="15.75" customHeight="1" x14ac:dyDescent="0.25">
      <c r="A67" s="27" t="s">
        <v>73</v>
      </c>
      <c r="B67" s="27"/>
      <c r="C67" s="10"/>
      <c r="D67" s="10"/>
      <c r="E67" s="9">
        <f t="shared" si="15"/>
        <v>11</v>
      </c>
      <c r="F67" s="10">
        <v>2</v>
      </c>
      <c r="G67" s="9">
        <f t="shared" si="16"/>
        <v>9</v>
      </c>
      <c r="H67" s="12">
        <v>3</v>
      </c>
      <c r="I67" s="12">
        <v>6</v>
      </c>
    </row>
    <row r="68" spans="1:9" s="18" customFormat="1" ht="15.75" customHeight="1" x14ac:dyDescent="0.25">
      <c r="A68" s="27" t="s">
        <v>74</v>
      </c>
      <c r="B68" s="27"/>
      <c r="C68" s="10"/>
      <c r="D68" s="10"/>
      <c r="E68" s="9">
        <f t="shared" si="15"/>
        <v>20</v>
      </c>
      <c r="F68" s="10">
        <v>0</v>
      </c>
      <c r="G68" s="9">
        <f t="shared" si="16"/>
        <v>20</v>
      </c>
      <c r="H68" s="12">
        <v>13</v>
      </c>
      <c r="I68" s="12">
        <v>7</v>
      </c>
    </row>
    <row r="69" spans="1:9" s="18" customFormat="1" ht="15.75" customHeight="1" x14ac:dyDescent="0.25">
      <c r="A69" s="10" t="s">
        <v>75</v>
      </c>
      <c r="B69" s="27"/>
      <c r="C69" s="10"/>
      <c r="D69" s="10">
        <v>1</v>
      </c>
      <c r="E69" s="9">
        <f t="shared" si="15"/>
        <v>15</v>
      </c>
      <c r="F69" s="10">
        <v>2</v>
      </c>
      <c r="G69" s="9">
        <f t="shared" si="16"/>
        <v>13</v>
      </c>
      <c r="H69" s="12">
        <v>12</v>
      </c>
      <c r="I69" s="12">
        <v>1</v>
      </c>
    </row>
    <row r="70" spans="1:9" s="18" customFormat="1" ht="15.75" customHeight="1" x14ac:dyDescent="0.25">
      <c r="A70" s="10" t="s">
        <v>76</v>
      </c>
      <c r="B70" s="27"/>
      <c r="C70" s="10"/>
      <c r="D70" s="10">
        <v>1</v>
      </c>
      <c r="E70" s="9">
        <f t="shared" si="15"/>
        <v>15</v>
      </c>
      <c r="F70" s="10">
        <v>6</v>
      </c>
      <c r="G70" s="9">
        <f t="shared" si="16"/>
        <v>9</v>
      </c>
      <c r="H70" s="12">
        <v>9</v>
      </c>
      <c r="I70" s="12">
        <v>0</v>
      </c>
    </row>
    <row r="71" spans="1:9" s="18" customFormat="1" ht="15.75" customHeight="1" x14ac:dyDescent="0.25">
      <c r="A71" s="29" t="s">
        <v>77</v>
      </c>
      <c r="B71" s="30"/>
      <c r="C71" s="29"/>
      <c r="D71" s="29">
        <v>1</v>
      </c>
      <c r="E71" s="31">
        <f t="shared" si="15"/>
        <v>25</v>
      </c>
      <c r="F71" s="29">
        <v>0</v>
      </c>
      <c r="G71" s="31">
        <f t="shared" si="16"/>
        <v>25</v>
      </c>
      <c r="H71" s="32">
        <v>25</v>
      </c>
      <c r="I71" s="32">
        <v>0</v>
      </c>
    </row>
    <row r="72" spans="1:9" s="18" customFormat="1" ht="15.75" customHeight="1" x14ac:dyDescent="0.25">
      <c r="A72" s="10" t="s">
        <v>78</v>
      </c>
      <c r="B72" s="27"/>
      <c r="C72" s="10"/>
      <c r="D72" s="10">
        <v>1</v>
      </c>
      <c r="E72" s="9">
        <f t="shared" si="15"/>
        <v>15</v>
      </c>
      <c r="F72" s="10">
        <v>6</v>
      </c>
      <c r="G72" s="9">
        <f t="shared" si="16"/>
        <v>9</v>
      </c>
      <c r="H72" s="12">
        <v>9</v>
      </c>
      <c r="I72" s="12">
        <v>0</v>
      </c>
    </row>
    <row r="73" spans="1:9" s="18" customFormat="1" ht="15.75" customHeight="1" x14ac:dyDescent="0.25">
      <c r="A73" s="10" t="s">
        <v>79</v>
      </c>
      <c r="B73" s="27"/>
      <c r="C73" s="10"/>
      <c r="D73" s="10">
        <v>1</v>
      </c>
      <c r="E73" s="9">
        <f t="shared" si="15"/>
        <v>4</v>
      </c>
      <c r="F73" s="10">
        <v>2</v>
      </c>
      <c r="G73" s="9">
        <f t="shared" si="16"/>
        <v>2</v>
      </c>
      <c r="H73" s="12">
        <v>2</v>
      </c>
      <c r="I73" s="12">
        <v>0</v>
      </c>
    </row>
    <row r="74" spans="1:9" s="18" customFormat="1" ht="15.75" customHeight="1" x14ac:dyDescent="0.25">
      <c r="A74" s="10" t="s">
        <v>80</v>
      </c>
      <c r="B74" s="27"/>
      <c r="C74" s="10"/>
      <c r="D74" s="10">
        <v>1</v>
      </c>
      <c r="E74" s="9">
        <f t="shared" si="15"/>
        <v>33</v>
      </c>
      <c r="F74" s="10">
        <v>6</v>
      </c>
      <c r="G74" s="9">
        <f t="shared" si="16"/>
        <v>27</v>
      </c>
      <c r="H74" s="12">
        <v>17</v>
      </c>
      <c r="I74" s="12">
        <v>10</v>
      </c>
    </row>
    <row r="75" spans="1:9" s="18" customFormat="1" ht="15.75" customHeight="1" x14ac:dyDescent="0.25">
      <c r="A75" s="33" t="s">
        <v>81</v>
      </c>
      <c r="B75" s="33"/>
      <c r="C75" s="12">
        <v>1</v>
      </c>
      <c r="D75" s="34"/>
      <c r="E75" s="9">
        <f>SUM(E76:E85)</f>
        <v>238</v>
      </c>
      <c r="F75" s="9">
        <f t="shared" ref="F75:I75" si="18">SUM(F76:F85)</f>
        <v>102</v>
      </c>
      <c r="G75" s="9">
        <f t="shared" si="18"/>
        <v>136</v>
      </c>
      <c r="H75" s="9">
        <f t="shared" si="18"/>
        <v>106</v>
      </c>
      <c r="I75" s="9">
        <f t="shared" si="18"/>
        <v>30</v>
      </c>
    </row>
    <row r="76" spans="1:9" s="18" customFormat="1" ht="15.75" customHeight="1" x14ac:dyDescent="0.25">
      <c r="A76" s="35" t="s">
        <v>82</v>
      </c>
      <c r="B76" s="35"/>
      <c r="C76" s="34"/>
      <c r="D76" s="34"/>
      <c r="E76" s="9">
        <f t="shared" si="15"/>
        <v>6</v>
      </c>
      <c r="F76" s="34">
        <v>1</v>
      </c>
      <c r="G76" s="9">
        <f t="shared" si="16"/>
        <v>5</v>
      </c>
      <c r="H76" s="36">
        <v>2</v>
      </c>
      <c r="I76" s="36">
        <v>3</v>
      </c>
    </row>
    <row r="77" spans="1:9" s="18" customFormat="1" ht="15.75" customHeight="1" x14ac:dyDescent="0.25">
      <c r="A77" s="35" t="s">
        <v>83</v>
      </c>
      <c r="B77" s="35"/>
      <c r="C77" s="34"/>
      <c r="D77" s="34"/>
      <c r="E77" s="9">
        <f t="shared" si="15"/>
        <v>7</v>
      </c>
      <c r="F77" s="34">
        <v>3</v>
      </c>
      <c r="G77" s="9">
        <f t="shared" si="16"/>
        <v>4</v>
      </c>
      <c r="H77" s="36">
        <v>2</v>
      </c>
      <c r="I77" s="36">
        <v>2</v>
      </c>
    </row>
    <row r="78" spans="1:9" s="18" customFormat="1" ht="15.75" customHeight="1" x14ac:dyDescent="0.25">
      <c r="A78" s="35" t="s">
        <v>84</v>
      </c>
      <c r="B78" s="35"/>
      <c r="C78" s="34"/>
      <c r="D78" s="34"/>
      <c r="E78" s="9">
        <f t="shared" si="15"/>
        <v>36</v>
      </c>
      <c r="F78" s="34">
        <v>16</v>
      </c>
      <c r="G78" s="9">
        <f t="shared" si="16"/>
        <v>20</v>
      </c>
      <c r="H78" s="36">
        <v>15</v>
      </c>
      <c r="I78" s="36">
        <v>5</v>
      </c>
    </row>
    <row r="79" spans="1:9" s="18" customFormat="1" ht="15.75" customHeight="1" x14ac:dyDescent="0.25">
      <c r="A79" s="34" t="s">
        <v>85</v>
      </c>
      <c r="B79" s="35"/>
      <c r="C79" s="34"/>
      <c r="D79" s="34">
        <v>1</v>
      </c>
      <c r="E79" s="9">
        <f t="shared" si="15"/>
        <v>25</v>
      </c>
      <c r="F79" s="34">
        <v>10</v>
      </c>
      <c r="G79" s="9">
        <f t="shared" si="16"/>
        <v>15</v>
      </c>
      <c r="H79" s="36">
        <v>14</v>
      </c>
      <c r="I79" s="36">
        <v>1</v>
      </c>
    </row>
    <row r="80" spans="1:9" s="18" customFormat="1" ht="15.75" customHeight="1" x14ac:dyDescent="0.25">
      <c r="A80" s="34" t="s">
        <v>86</v>
      </c>
      <c r="B80" s="35"/>
      <c r="C80" s="34"/>
      <c r="D80" s="34">
        <v>1</v>
      </c>
      <c r="E80" s="9">
        <f t="shared" si="15"/>
        <v>35</v>
      </c>
      <c r="F80" s="34">
        <v>19</v>
      </c>
      <c r="G80" s="9">
        <f t="shared" si="16"/>
        <v>16</v>
      </c>
      <c r="H80" s="36">
        <v>12</v>
      </c>
      <c r="I80" s="36">
        <v>4</v>
      </c>
    </row>
    <row r="81" spans="1:9" s="18" customFormat="1" ht="15.75" customHeight="1" x14ac:dyDescent="0.25">
      <c r="A81" s="34" t="s">
        <v>87</v>
      </c>
      <c r="B81" s="35"/>
      <c r="C81" s="34"/>
      <c r="D81" s="34">
        <v>1</v>
      </c>
      <c r="E81" s="9">
        <f t="shared" si="15"/>
        <v>71</v>
      </c>
      <c r="F81" s="34">
        <v>24</v>
      </c>
      <c r="G81" s="9">
        <f t="shared" si="16"/>
        <v>47</v>
      </c>
      <c r="H81" s="36">
        <v>36</v>
      </c>
      <c r="I81" s="36">
        <v>11</v>
      </c>
    </row>
    <row r="82" spans="1:9" s="18" customFormat="1" ht="15.75" customHeight="1" x14ac:dyDescent="0.25">
      <c r="A82" s="34" t="s">
        <v>88</v>
      </c>
      <c r="B82" s="35"/>
      <c r="C82" s="34"/>
      <c r="D82" s="34">
        <v>1</v>
      </c>
      <c r="E82" s="9">
        <f t="shared" si="15"/>
        <v>13</v>
      </c>
      <c r="F82" s="34">
        <v>3</v>
      </c>
      <c r="G82" s="9">
        <f t="shared" si="16"/>
        <v>10</v>
      </c>
      <c r="H82" s="36">
        <v>8</v>
      </c>
      <c r="I82" s="36">
        <v>2</v>
      </c>
    </row>
    <row r="83" spans="1:9" s="18" customFormat="1" ht="15.75" customHeight="1" x14ac:dyDescent="0.25">
      <c r="A83" s="34" t="s">
        <v>89</v>
      </c>
      <c r="B83" s="35"/>
      <c r="C83" s="34"/>
      <c r="D83" s="34">
        <v>1</v>
      </c>
      <c r="E83" s="9">
        <f t="shared" si="15"/>
        <v>6</v>
      </c>
      <c r="F83" s="34">
        <v>2</v>
      </c>
      <c r="G83" s="9">
        <f t="shared" si="16"/>
        <v>4</v>
      </c>
      <c r="H83" s="36">
        <v>3</v>
      </c>
      <c r="I83" s="36">
        <v>1</v>
      </c>
    </row>
    <row r="84" spans="1:9" s="18" customFormat="1" ht="15.75" customHeight="1" x14ac:dyDescent="0.25">
      <c r="A84" s="34" t="s">
        <v>90</v>
      </c>
      <c r="B84" s="35"/>
      <c r="C84" s="34"/>
      <c r="D84" s="34">
        <v>1</v>
      </c>
      <c r="E84" s="9">
        <f t="shared" si="15"/>
        <v>37</v>
      </c>
      <c r="F84" s="34">
        <v>24</v>
      </c>
      <c r="G84" s="9">
        <f t="shared" si="16"/>
        <v>13</v>
      </c>
      <c r="H84" s="36">
        <v>12</v>
      </c>
      <c r="I84" s="36">
        <v>1</v>
      </c>
    </row>
    <row r="85" spans="1:9" s="18" customFormat="1" ht="15.75" customHeight="1" x14ac:dyDescent="0.25">
      <c r="A85" s="34" t="s">
        <v>91</v>
      </c>
      <c r="B85" s="35"/>
      <c r="C85" s="34"/>
      <c r="D85" s="34">
        <v>1</v>
      </c>
      <c r="E85" s="9">
        <f t="shared" si="15"/>
        <v>2</v>
      </c>
      <c r="F85" s="34">
        <v>0</v>
      </c>
      <c r="G85" s="9">
        <f t="shared" si="16"/>
        <v>2</v>
      </c>
      <c r="H85" s="36">
        <v>2</v>
      </c>
      <c r="I85" s="36">
        <v>0</v>
      </c>
    </row>
    <row r="86" spans="1:9" s="18" customFormat="1" ht="15.75" customHeight="1" x14ac:dyDescent="0.25">
      <c r="A86" s="8" t="s">
        <v>92</v>
      </c>
      <c r="B86" s="8"/>
      <c r="C86" s="12">
        <v>1</v>
      </c>
      <c r="D86" s="10"/>
      <c r="E86" s="9">
        <f>SUM(E87:E92)</f>
        <v>108</v>
      </c>
      <c r="F86" s="9">
        <f t="shared" ref="F86:I86" si="19">SUM(F87:F92)</f>
        <v>62</v>
      </c>
      <c r="G86" s="9">
        <f t="shared" si="19"/>
        <v>46</v>
      </c>
      <c r="H86" s="9">
        <f t="shared" si="19"/>
        <v>27</v>
      </c>
      <c r="I86" s="9">
        <f t="shared" si="19"/>
        <v>19</v>
      </c>
    </row>
    <row r="87" spans="1:9" s="18" customFormat="1" ht="15.75" customHeight="1" x14ac:dyDescent="0.25">
      <c r="A87" s="27" t="s">
        <v>93</v>
      </c>
      <c r="B87" s="27"/>
      <c r="C87" s="10"/>
      <c r="D87" s="10"/>
      <c r="E87" s="9">
        <f t="shared" si="15"/>
        <v>9</v>
      </c>
      <c r="F87" s="10">
        <v>4</v>
      </c>
      <c r="G87" s="9">
        <f t="shared" si="16"/>
        <v>5</v>
      </c>
      <c r="H87" s="10">
        <v>0</v>
      </c>
      <c r="I87" s="12">
        <v>5</v>
      </c>
    </row>
    <row r="88" spans="1:9" s="18" customFormat="1" ht="15.75" customHeight="1" x14ac:dyDescent="0.25">
      <c r="A88" s="27" t="s">
        <v>94</v>
      </c>
      <c r="B88" s="27"/>
      <c r="C88" s="10"/>
      <c r="D88" s="10"/>
      <c r="E88" s="9">
        <f t="shared" si="15"/>
        <v>29</v>
      </c>
      <c r="F88" s="10">
        <v>14</v>
      </c>
      <c r="G88" s="9">
        <f t="shared" si="16"/>
        <v>15</v>
      </c>
      <c r="H88" s="10">
        <v>13</v>
      </c>
      <c r="I88" s="12">
        <v>2</v>
      </c>
    </row>
    <row r="89" spans="1:9" s="18" customFormat="1" ht="15.75" customHeight="1" x14ac:dyDescent="0.25">
      <c r="A89" s="10" t="s">
        <v>95</v>
      </c>
      <c r="B89" s="27"/>
      <c r="C89" s="10"/>
      <c r="D89" s="10">
        <v>1</v>
      </c>
      <c r="E89" s="9">
        <f t="shared" si="15"/>
        <v>15</v>
      </c>
      <c r="F89" s="10">
        <v>15</v>
      </c>
      <c r="G89" s="9">
        <f t="shared" si="16"/>
        <v>0</v>
      </c>
      <c r="H89" s="10">
        <v>0</v>
      </c>
      <c r="I89" s="12">
        <v>0</v>
      </c>
    </row>
    <row r="90" spans="1:9" s="18" customFormat="1" ht="15.75" customHeight="1" x14ac:dyDescent="0.25">
      <c r="A90" s="10" t="s">
        <v>96</v>
      </c>
      <c r="B90" s="27"/>
      <c r="C90" s="10"/>
      <c r="D90" s="10">
        <v>1</v>
      </c>
      <c r="E90" s="9">
        <f t="shared" si="15"/>
        <v>26</v>
      </c>
      <c r="F90" s="10">
        <v>13</v>
      </c>
      <c r="G90" s="9">
        <f t="shared" si="16"/>
        <v>13</v>
      </c>
      <c r="H90" s="10">
        <v>9</v>
      </c>
      <c r="I90" s="12">
        <v>4</v>
      </c>
    </row>
    <row r="91" spans="1:9" s="18" customFormat="1" ht="15.75" customHeight="1" x14ac:dyDescent="0.25">
      <c r="A91" s="10" t="s">
        <v>97</v>
      </c>
      <c r="B91" s="27"/>
      <c r="C91" s="10"/>
      <c r="D91" s="10">
        <v>1</v>
      </c>
      <c r="E91" s="9">
        <f t="shared" si="15"/>
        <v>15</v>
      </c>
      <c r="F91" s="10">
        <v>10</v>
      </c>
      <c r="G91" s="9">
        <f t="shared" si="16"/>
        <v>5</v>
      </c>
      <c r="H91" s="10">
        <v>5</v>
      </c>
      <c r="I91" s="12">
        <v>0</v>
      </c>
    </row>
    <row r="92" spans="1:9" s="18" customFormat="1" ht="15.75" customHeight="1" x14ac:dyDescent="0.25">
      <c r="A92" s="10" t="s">
        <v>98</v>
      </c>
      <c r="B92" s="27"/>
      <c r="C92" s="10"/>
      <c r="D92" s="10">
        <v>1</v>
      </c>
      <c r="E92" s="9">
        <f t="shared" si="15"/>
        <v>14</v>
      </c>
      <c r="F92" s="10">
        <v>6</v>
      </c>
      <c r="G92" s="9">
        <f t="shared" si="16"/>
        <v>8</v>
      </c>
      <c r="H92" s="10">
        <v>0</v>
      </c>
      <c r="I92" s="12">
        <v>8</v>
      </c>
    </row>
    <row r="93" spans="1:9" s="18" customFormat="1" ht="15.75" customHeight="1" x14ac:dyDescent="0.25">
      <c r="A93" s="8" t="s">
        <v>99</v>
      </c>
      <c r="B93" s="8"/>
      <c r="C93" s="12">
        <v>1</v>
      </c>
      <c r="D93" s="10"/>
      <c r="E93" s="9">
        <f>SUM(E94:E99)</f>
        <v>131</v>
      </c>
      <c r="F93" s="9">
        <f t="shared" ref="F93" si="20">SUM(F94:F99)</f>
        <v>61</v>
      </c>
      <c r="G93" s="9">
        <f t="shared" ref="G93" si="21">SUM(G94:G99)</f>
        <v>70</v>
      </c>
      <c r="H93" s="9">
        <f t="shared" ref="H93" si="22">SUM(H94:H99)</f>
        <v>70</v>
      </c>
      <c r="I93" s="9">
        <f t="shared" ref="I93" si="23">SUM(I94:I99)</f>
        <v>0</v>
      </c>
    </row>
    <row r="94" spans="1:9" s="18" customFormat="1" ht="15.75" customHeight="1" x14ac:dyDescent="0.25">
      <c r="A94" s="37" t="s">
        <v>100</v>
      </c>
      <c r="B94" s="37"/>
      <c r="C94" s="38"/>
      <c r="D94" s="38"/>
      <c r="E94" s="9">
        <v>37</v>
      </c>
      <c r="F94" s="34">
        <v>17</v>
      </c>
      <c r="G94" s="9">
        <v>20</v>
      </c>
      <c r="H94" s="34">
        <v>20</v>
      </c>
      <c r="I94" s="12">
        <v>0</v>
      </c>
    </row>
    <row r="95" spans="1:9" s="18" customFormat="1" ht="15.75" customHeight="1" x14ac:dyDescent="0.25">
      <c r="A95" s="38" t="s">
        <v>101</v>
      </c>
      <c r="B95" s="37"/>
      <c r="C95" s="38"/>
      <c r="D95" s="38">
        <v>1</v>
      </c>
      <c r="E95" s="9">
        <f t="shared" si="15"/>
        <v>18</v>
      </c>
      <c r="F95" s="34">
        <v>4</v>
      </c>
      <c r="G95" s="9">
        <f t="shared" si="16"/>
        <v>14</v>
      </c>
      <c r="H95" s="34">
        <v>14</v>
      </c>
      <c r="I95" s="12">
        <v>0</v>
      </c>
    </row>
    <row r="96" spans="1:9" s="18" customFormat="1" ht="15.75" customHeight="1" x14ac:dyDescent="0.25">
      <c r="A96" s="38" t="s">
        <v>102</v>
      </c>
      <c r="B96" s="37"/>
      <c r="C96" s="38"/>
      <c r="D96" s="38">
        <v>1</v>
      </c>
      <c r="E96" s="9">
        <f t="shared" si="15"/>
        <v>54</v>
      </c>
      <c r="F96" s="34">
        <v>36</v>
      </c>
      <c r="G96" s="9">
        <f t="shared" si="16"/>
        <v>18</v>
      </c>
      <c r="H96" s="34">
        <v>18</v>
      </c>
      <c r="I96" s="12">
        <v>0</v>
      </c>
    </row>
    <row r="97" spans="1:9" s="18" customFormat="1" ht="15.75" customHeight="1" x14ac:dyDescent="0.25">
      <c r="A97" s="38" t="s">
        <v>103</v>
      </c>
      <c r="B97" s="37"/>
      <c r="C97" s="38"/>
      <c r="D97" s="38">
        <v>1</v>
      </c>
      <c r="E97" s="9">
        <f t="shared" si="15"/>
        <v>11</v>
      </c>
      <c r="F97" s="34">
        <v>4</v>
      </c>
      <c r="G97" s="9">
        <f t="shared" si="16"/>
        <v>7</v>
      </c>
      <c r="H97" s="34">
        <v>7</v>
      </c>
      <c r="I97" s="12">
        <v>0</v>
      </c>
    </row>
    <row r="98" spans="1:9" s="18" customFormat="1" ht="15.75" customHeight="1" x14ac:dyDescent="0.25">
      <c r="A98" s="38" t="s">
        <v>104</v>
      </c>
      <c r="B98" s="37"/>
      <c r="C98" s="38"/>
      <c r="D98" s="38">
        <v>1</v>
      </c>
      <c r="E98" s="9">
        <f t="shared" si="15"/>
        <v>9</v>
      </c>
      <c r="F98" s="34">
        <v>0</v>
      </c>
      <c r="G98" s="9">
        <f t="shared" si="16"/>
        <v>9</v>
      </c>
      <c r="H98" s="34">
        <v>9</v>
      </c>
      <c r="I98" s="12">
        <v>0</v>
      </c>
    </row>
    <row r="99" spans="1:9" s="18" customFormat="1" ht="15.75" customHeight="1" x14ac:dyDescent="0.25">
      <c r="A99" s="38" t="s">
        <v>105</v>
      </c>
      <c r="B99" s="37"/>
      <c r="C99" s="38"/>
      <c r="D99" s="38">
        <v>1</v>
      </c>
      <c r="E99" s="9">
        <f t="shared" si="15"/>
        <v>2</v>
      </c>
      <c r="F99" s="34">
        <v>0</v>
      </c>
      <c r="G99" s="9">
        <f t="shared" si="16"/>
        <v>2</v>
      </c>
      <c r="H99" s="34">
        <v>2</v>
      </c>
      <c r="I99" s="12">
        <v>0</v>
      </c>
    </row>
    <row r="100" spans="1:9" s="18" customFormat="1" ht="15.75" customHeight="1" x14ac:dyDescent="0.25">
      <c r="A100" s="8" t="s">
        <v>106</v>
      </c>
      <c r="B100" s="8"/>
      <c r="C100" s="12">
        <v>1</v>
      </c>
      <c r="D100" s="10"/>
      <c r="E100" s="9">
        <f>SUM(E101:E105)</f>
        <v>132</v>
      </c>
      <c r="F100" s="9">
        <f t="shared" ref="F100:I100" si="24">SUM(F101:F105)</f>
        <v>69</v>
      </c>
      <c r="G100" s="9">
        <f t="shared" si="24"/>
        <v>63</v>
      </c>
      <c r="H100" s="9">
        <f t="shared" si="24"/>
        <v>39</v>
      </c>
      <c r="I100" s="9">
        <f t="shared" si="24"/>
        <v>24</v>
      </c>
    </row>
    <row r="101" spans="1:9" s="18" customFormat="1" ht="15.75" customHeight="1" x14ac:dyDescent="0.25">
      <c r="A101" s="27" t="s">
        <v>107</v>
      </c>
      <c r="B101" s="27"/>
      <c r="C101" s="10"/>
      <c r="D101" s="10"/>
      <c r="E101" s="9">
        <f t="shared" ref="E101:E161" si="25">F101+G101</f>
        <v>5</v>
      </c>
      <c r="F101" s="10">
        <v>0</v>
      </c>
      <c r="G101" s="9">
        <f t="shared" ref="G101:G161" si="26">H101+I101</f>
        <v>5</v>
      </c>
      <c r="H101" s="12">
        <v>0</v>
      </c>
      <c r="I101" s="12">
        <v>5</v>
      </c>
    </row>
    <row r="102" spans="1:9" s="18" customFormat="1" ht="15.75" customHeight="1" x14ac:dyDescent="0.25">
      <c r="A102" s="27" t="s">
        <v>108</v>
      </c>
      <c r="B102" s="27"/>
      <c r="C102" s="10"/>
      <c r="D102" s="10"/>
      <c r="E102" s="9">
        <f t="shared" si="25"/>
        <v>28</v>
      </c>
      <c r="F102" s="10">
        <v>19</v>
      </c>
      <c r="G102" s="9">
        <f t="shared" si="26"/>
        <v>9</v>
      </c>
      <c r="H102" s="12">
        <v>0</v>
      </c>
      <c r="I102" s="12">
        <v>9</v>
      </c>
    </row>
    <row r="103" spans="1:9" s="18" customFormat="1" ht="15.75" customHeight="1" x14ac:dyDescent="0.25">
      <c r="A103" s="10" t="s">
        <v>109</v>
      </c>
      <c r="B103" s="27"/>
      <c r="C103" s="10"/>
      <c r="D103" s="10">
        <v>1</v>
      </c>
      <c r="E103" s="9">
        <f t="shared" si="25"/>
        <v>7</v>
      </c>
      <c r="F103" s="10">
        <v>7</v>
      </c>
      <c r="G103" s="9">
        <f t="shared" si="26"/>
        <v>0</v>
      </c>
      <c r="H103" s="12">
        <v>0</v>
      </c>
      <c r="I103" s="12">
        <v>0</v>
      </c>
    </row>
    <row r="104" spans="1:9" s="18" customFormat="1" ht="15.75" customHeight="1" x14ac:dyDescent="0.25">
      <c r="A104" s="10" t="s">
        <v>110</v>
      </c>
      <c r="B104" s="27"/>
      <c r="C104" s="10"/>
      <c r="D104" s="10">
        <v>1</v>
      </c>
      <c r="E104" s="9">
        <f t="shared" si="25"/>
        <v>76</v>
      </c>
      <c r="F104" s="10">
        <v>27</v>
      </c>
      <c r="G104" s="9">
        <f t="shared" si="26"/>
        <v>49</v>
      </c>
      <c r="H104" s="12">
        <v>39</v>
      </c>
      <c r="I104" s="12">
        <v>10</v>
      </c>
    </row>
    <row r="105" spans="1:9" s="18" customFormat="1" ht="15.75" customHeight="1" x14ac:dyDescent="0.25">
      <c r="A105" s="10" t="s">
        <v>111</v>
      </c>
      <c r="B105" s="27"/>
      <c r="C105" s="10"/>
      <c r="D105" s="10">
        <v>1</v>
      </c>
      <c r="E105" s="9">
        <f t="shared" si="25"/>
        <v>16</v>
      </c>
      <c r="F105" s="10">
        <v>16</v>
      </c>
      <c r="G105" s="9">
        <f t="shared" si="26"/>
        <v>0</v>
      </c>
      <c r="H105" s="12">
        <v>0</v>
      </c>
      <c r="I105" s="12">
        <v>0</v>
      </c>
    </row>
    <row r="106" spans="1:9" s="18" customFormat="1" ht="15.75" customHeight="1" x14ac:dyDescent="0.25">
      <c r="A106" s="8" t="s">
        <v>112</v>
      </c>
      <c r="B106" s="8"/>
      <c r="C106" s="12">
        <v>1</v>
      </c>
      <c r="D106" s="10"/>
      <c r="E106" s="9">
        <f>SUM(E107:E113)</f>
        <v>212</v>
      </c>
      <c r="F106" s="9">
        <f t="shared" ref="F106:I106" si="27">SUM(F107:F113)</f>
        <v>60</v>
      </c>
      <c r="G106" s="9">
        <f t="shared" si="27"/>
        <v>152</v>
      </c>
      <c r="H106" s="9">
        <f t="shared" si="27"/>
        <v>93</v>
      </c>
      <c r="I106" s="9">
        <f t="shared" si="27"/>
        <v>59</v>
      </c>
    </row>
    <row r="107" spans="1:9" s="18" customFormat="1" ht="15.75" customHeight="1" x14ac:dyDescent="0.25">
      <c r="A107" s="27" t="s">
        <v>113</v>
      </c>
      <c r="B107" s="27"/>
      <c r="C107" s="10"/>
      <c r="D107" s="10"/>
      <c r="E107" s="9">
        <f t="shared" si="25"/>
        <v>35</v>
      </c>
      <c r="F107" s="10">
        <v>13</v>
      </c>
      <c r="G107" s="9">
        <f t="shared" si="26"/>
        <v>22</v>
      </c>
      <c r="H107" s="12">
        <v>14</v>
      </c>
      <c r="I107" s="12">
        <v>8</v>
      </c>
    </row>
    <row r="108" spans="1:9" s="18" customFormat="1" ht="15.75" customHeight="1" x14ac:dyDescent="0.25">
      <c r="A108" s="27" t="s">
        <v>114</v>
      </c>
      <c r="B108" s="27"/>
      <c r="C108" s="10"/>
      <c r="D108" s="10"/>
      <c r="E108" s="9">
        <f t="shared" si="25"/>
        <v>28</v>
      </c>
      <c r="F108" s="10">
        <v>7</v>
      </c>
      <c r="G108" s="9">
        <f t="shared" si="26"/>
        <v>21</v>
      </c>
      <c r="H108" s="12">
        <v>15</v>
      </c>
      <c r="I108" s="12">
        <v>6</v>
      </c>
    </row>
    <row r="109" spans="1:9" s="18" customFormat="1" ht="15.75" customHeight="1" x14ac:dyDescent="0.25">
      <c r="A109" s="10" t="s">
        <v>115</v>
      </c>
      <c r="B109" s="27"/>
      <c r="C109" s="10"/>
      <c r="D109" s="10">
        <v>1</v>
      </c>
      <c r="E109" s="9">
        <f t="shared" si="25"/>
        <v>13</v>
      </c>
      <c r="F109" s="10">
        <v>4</v>
      </c>
      <c r="G109" s="9">
        <f t="shared" si="26"/>
        <v>9</v>
      </c>
      <c r="H109" s="12">
        <v>6</v>
      </c>
      <c r="I109" s="12">
        <v>3</v>
      </c>
    </row>
    <row r="110" spans="1:9" s="18" customFormat="1" ht="15.75" customHeight="1" x14ac:dyDescent="0.25">
      <c r="A110" s="10" t="s">
        <v>116</v>
      </c>
      <c r="B110" s="27"/>
      <c r="C110" s="10"/>
      <c r="D110" s="10">
        <v>1</v>
      </c>
      <c r="E110" s="9">
        <f t="shared" si="25"/>
        <v>5</v>
      </c>
      <c r="F110" s="10">
        <v>2</v>
      </c>
      <c r="G110" s="9">
        <f t="shared" si="26"/>
        <v>3</v>
      </c>
      <c r="H110" s="12">
        <v>0</v>
      </c>
      <c r="I110" s="12">
        <v>3</v>
      </c>
    </row>
    <row r="111" spans="1:9" s="18" customFormat="1" ht="15.75" customHeight="1" x14ac:dyDescent="0.25">
      <c r="A111" s="10" t="s">
        <v>117</v>
      </c>
      <c r="B111" s="27"/>
      <c r="C111" s="10"/>
      <c r="D111" s="10">
        <v>1</v>
      </c>
      <c r="E111" s="9">
        <f t="shared" si="25"/>
        <v>46</v>
      </c>
      <c r="F111" s="10">
        <v>18</v>
      </c>
      <c r="G111" s="9">
        <f t="shared" si="26"/>
        <v>28</v>
      </c>
      <c r="H111" s="12">
        <v>9</v>
      </c>
      <c r="I111" s="12">
        <v>19</v>
      </c>
    </row>
    <row r="112" spans="1:9" s="18" customFormat="1" ht="15.75" customHeight="1" x14ac:dyDescent="0.25">
      <c r="A112" s="10" t="s">
        <v>118</v>
      </c>
      <c r="B112" s="27"/>
      <c r="C112" s="10"/>
      <c r="D112" s="10">
        <v>1</v>
      </c>
      <c r="E112" s="9">
        <f t="shared" si="25"/>
        <v>53</v>
      </c>
      <c r="F112" s="10">
        <v>11</v>
      </c>
      <c r="G112" s="9">
        <f t="shared" si="26"/>
        <v>42</v>
      </c>
      <c r="H112" s="12">
        <v>23</v>
      </c>
      <c r="I112" s="12">
        <v>19</v>
      </c>
    </row>
    <row r="113" spans="1:9" s="18" customFormat="1" ht="15.75" customHeight="1" x14ac:dyDescent="0.25">
      <c r="A113" s="10" t="s">
        <v>119</v>
      </c>
      <c r="B113" s="27"/>
      <c r="C113" s="10"/>
      <c r="D113" s="10">
        <v>1</v>
      </c>
      <c r="E113" s="9">
        <f t="shared" si="25"/>
        <v>32</v>
      </c>
      <c r="F113" s="10">
        <v>5</v>
      </c>
      <c r="G113" s="9">
        <f t="shared" si="26"/>
        <v>27</v>
      </c>
      <c r="H113" s="12">
        <v>26</v>
      </c>
      <c r="I113" s="12">
        <v>1</v>
      </c>
    </row>
    <row r="114" spans="1:9" s="18" customFormat="1" ht="15.75" customHeight="1" x14ac:dyDescent="0.25">
      <c r="A114" s="8" t="s">
        <v>120</v>
      </c>
      <c r="B114" s="8"/>
      <c r="C114" s="12">
        <v>1</v>
      </c>
      <c r="D114" s="10"/>
      <c r="E114" s="9">
        <f>SUM(E115:E118)</f>
        <v>111</v>
      </c>
      <c r="F114" s="9">
        <f t="shared" ref="F114:I114" si="28">SUM(F115:F118)</f>
        <v>42</v>
      </c>
      <c r="G114" s="9">
        <f t="shared" si="28"/>
        <v>69</v>
      </c>
      <c r="H114" s="9">
        <f t="shared" si="28"/>
        <v>47</v>
      </c>
      <c r="I114" s="9">
        <f t="shared" si="28"/>
        <v>22</v>
      </c>
    </row>
    <row r="115" spans="1:9" s="18" customFormat="1" ht="15.75" customHeight="1" x14ac:dyDescent="0.25">
      <c r="A115" s="27" t="s">
        <v>121</v>
      </c>
      <c r="B115" s="27"/>
      <c r="C115" s="10"/>
      <c r="D115" s="10"/>
      <c r="E115" s="9">
        <f t="shared" si="25"/>
        <v>7</v>
      </c>
      <c r="F115" s="10">
        <v>3</v>
      </c>
      <c r="G115" s="9">
        <f t="shared" si="26"/>
        <v>4</v>
      </c>
      <c r="H115" s="12">
        <v>3</v>
      </c>
      <c r="I115" s="12">
        <v>1</v>
      </c>
    </row>
    <row r="116" spans="1:9" s="18" customFormat="1" ht="15.75" customHeight="1" x14ac:dyDescent="0.25">
      <c r="A116" s="10" t="s">
        <v>122</v>
      </c>
      <c r="B116" s="27"/>
      <c r="C116" s="10"/>
      <c r="D116" s="10">
        <v>1</v>
      </c>
      <c r="E116" s="9">
        <f t="shared" si="25"/>
        <v>35</v>
      </c>
      <c r="F116" s="10">
        <v>15</v>
      </c>
      <c r="G116" s="9">
        <f t="shared" si="26"/>
        <v>20</v>
      </c>
      <c r="H116" s="12">
        <v>13</v>
      </c>
      <c r="I116" s="12">
        <v>7</v>
      </c>
    </row>
    <row r="117" spans="1:9" s="18" customFormat="1" ht="15.75" customHeight="1" x14ac:dyDescent="0.25">
      <c r="A117" s="10" t="s">
        <v>123</v>
      </c>
      <c r="B117" s="27"/>
      <c r="C117" s="10"/>
      <c r="D117" s="10">
        <v>1</v>
      </c>
      <c r="E117" s="9">
        <f t="shared" si="25"/>
        <v>47</v>
      </c>
      <c r="F117" s="10">
        <v>16</v>
      </c>
      <c r="G117" s="9">
        <f t="shared" si="26"/>
        <v>31</v>
      </c>
      <c r="H117" s="12">
        <v>22</v>
      </c>
      <c r="I117" s="12">
        <v>9</v>
      </c>
    </row>
    <row r="118" spans="1:9" s="18" customFormat="1" ht="15.75" customHeight="1" x14ac:dyDescent="0.25">
      <c r="A118" s="10" t="s">
        <v>124</v>
      </c>
      <c r="B118" s="27"/>
      <c r="C118" s="10"/>
      <c r="D118" s="10">
        <v>1</v>
      </c>
      <c r="E118" s="9">
        <f t="shared" si="25"/>
        <v>22</v>
      </c>
      <c r="F118" s="10">
        <v>8</v>
      </c>
      <c r="G118" s="9">
        <f t="shared" si="26"/>
        <v>14</v>
      </c>
      <c r="H118" s="12">
        <v>9</v>
      </c>
      <c r="I118" s="12">
        <v>5</v>
      </c>
    </row>
    <row r="119" spans="1:9" s="18" customFormat="1" ht="15.75" customHeight="1" x14ac:dyDescent="0.25">
      <c r="A119" s="8" t="s">
        <v>125</v>
      </c>
      <c r="B119" s="8"/>
      <c r="C119" s="12">
        <v>1</v>
      </c>
      <c r="D119" s="10"/>
      <c r="E119" s="9">
        <f>SUM(E120:E122)</f>
        <v>55</v>
      </c>
      <c r="F119" s="9">
        <f t="shared" ref="F119:I119" si="29">SUM(F120:F122)</f>
        <v>24</v>
      </c>
      <c r="G119" s="9">
        <f t="shared" si="29"/>
        <v>31</v>
      </c>
      <c r="H119" s="9">
        <f t="shared" si="29"/>
        <v>16</v>
      </c>
      <c r="I119" s="9">
        <f t="shared" si="29"/>
        <v>15</v>
      </c>
    </row>
    <row r="120" spans="1:9" s="18" customFormat="1" ht="15.75" customHeight="1" x14ac:dyDescent="0.25">
      <c r="A120" s="27" t="s">
        <v>126</v>
      </c>
      <c r="B120" s="27"/>
      <c r="C120" s="10"/>
      <c r="D120" s="10"/>
      <c r="E120" s="9">
        <f t="shared" si="25"/>
        <v>18</v>
      </c>
      <c r="F120" s="10">
        <v>3</v>
      </c>
      <c r="G120" s="9">
        <f t="shared" si="26"/>
        <v>15</v>
      </c>
      <c r="H120" s="12">
        <v>5</v>
      </c>
      <c r="I120" s="12">
        <v>10</v>
      </c>
    </row>
    <row r="121" spans="1:9" s="18" customFormat="1" ht="15.75" customHeight="1" x14ac:dyDescent="0.25">
      <c r="A121" s="10" t="s">
        <v>127</v>
      </c>
      <c r="B121" s="27"/>
      <c r="C121" s="10"/>
      <c r="D121" s="10">
        <v>1</v>
      </c>
      <c r="E121" s="9">
        <f t="shared" si="25"/>
        <v>22</v>
      </c>
      <c r="F121" s="10">
        <v>14</v>
      </c>
      <c r="G121" s="9">
        <f t="shared" si="26"/>
        <v>8</v>
      </c>
      <c r="H121" s="12">
        <v>5</v>
      </c>
      <c r="I121" s="12">
        <v>3</v>
      </c>
    </row>
    <row r="122" spans="1:9" s="18" customFormat="1" ht="15.75" customHeight="1" x14ac:dyDescent="0.25">
      <c r="A122" s="10" t="s">
        <v>128</v>
      </c>
      <c r="B122" s="27"/>
      <c r="C122" s="10"/>
      <c r="D122" s="10">
        <v>1</v>
      </c>
      <c r="E122" s="9">
        <f t="shared" si="25"/>
        <v>15</v>
      </c>
      <c r="F122" s="10">
        <v>7</v>
      </c>
      <c r="G122" s="9">
        <f t="shared" si="26"/>
        <v>8</v>
      </c>
      <c r="H122" s="12">
        <v>6</v>
      </c>
      <c r="I122" s="12">
        <v>2</v>
      </c>
    </row>
    <row r="123" spans="1:9" s="18" customFormat="1" ht="15.75" customHeight="1" x14ac:dyDescent="0.25">
      <c r="A123" s="8" t="s">
        <v>129</v>
      </c>
      <c r="B123" s="8"/>
      <c r="C123" s="10">
        <v>1</v>
      </c>
      <c r="D123" s="10"/>
      <c r="E123" s="9">
        <f>SUM(E124:E135)</f>
        <v>145</v>
      </c>
      <c r="F123" s="9">
        <f>SUM(F124:F135)</f>
        <v>53</v>
      </c>
      <c r="G123" s="9">
        <f>SUM(G124:G135)</f>
        <v>92</v>
      </c>
      <c r="H123" s="9">
        <f>SUM(H124:H135)</f>
        <v>9</v>
      </c>
      <c r="I123" s="9">
        <f>SUM(I124:I135)</f>
        <v>83</v>
      </c>
    </row>
    <row r="124" spans="1:9" s="18" customFormat="1" ht="15.75" customHeight="1" x14ac:dyDescent="0.25">
      <c r="A124" s="27" t="s">
        <v>130</v>
      </c>
      <c r="B124" s="27"/>
      <c r="C124" s="10"/>
      <c r="D124" s="10"/>
      <c r="E124" s="9">
        <f t="shared" si="25"/>
        <v>5</v>
      </c>
      <c r="F124" s="39">
        <v>0</v>
      </c>
      <c r="G124" s="9">
        <f t="shared" si="26"/>
        <v>5</v>
      </c>
      <c r="H124" s="9">
        <v>0</v>
      </c>
      <c r="I124" s="9">
        <v>5</v>
      </c>
    </row>
    <row r="125" spans="1:9" s="18" customFormat="1" ht="15.75" customHeight="1" x14ac:dyDescent="0.25">
      <c r="A125" s="27" t="s">
        <v>131</v>
      </c>
      <c r="B125" s="27"/>
      <c r="C125" s="10"/>
      <c r="D125" s="10"/>
      <c r="E125" s="9">
        <f t="shared" si="25"/>
        <v>7</v>
      </c>
      <c r="F125" s="39">
        <v>1</v>
      </c>
      <c r="G125" s="9">
        <f t="shared" si="26"/>
        <v>6</v>
      </c>
      <c r="H125" s="9">
        <v>0</v>
      </c>
      <c r="I125" s="9">
        <v>6</v>
      </c>
    </row>
    <row r="126" spans="1:9" s="18" customFormat="1" ht="15.75" customHeight="1" x14ac:dyDescent="0.25">
      <c r="A126" s="27" t="s">
        <v>132</v>
      </c>
      <c r="B126" s="27"/>
      <c r="C126" s="10"/>
      <c r="D126" s="10"/>
      <c r="E126" s="9">
        <f t="shared" si="25"/>
        <v>12</v>
      </c>
      <c r="F126" s="39">
        <v>8</v>
      </c>
      <c r="G126" s="9">
        <f t="shared" si="26"/>
        <v>4</v>
      </c>
      <c r="H126" s="9">
        <v>0</v>
      </c>
      <c r="I126" s="9">
        <v>4</v>
      </c>
    </row>
    <row r="127" spans="1:9" s="18" customFormat="1" ht="15.75" customHeight="1" x14ac:dyDescent="0.25">
      <c r="A127" s="27" t="s">
        <v>133</v>
      </c>
      <c r="B127" s="27"/>
      <c r="C127" s="10"/>
      <c r="D127" s="10"/>
      <c r="E127" s="9">
        <f t="shared" si="25"/>
        <v>7</v>
      </c>
      <c r="F127" s="39">
        <v>1</v>
      </c>
      <c r="G127" s="9">
        <f t="shared" si="26"/>
        <v>6</v>
      </c>
      <c r="H127" s="9">
        <v>1</v>
      </c>
      <c r="I127" s="9">
        <v>5</v>
      </c>
    </row>
    <row r="128" spans="1:9" s="18" customFormat="1" ht="15.75" customHeight="1" x14ac:dyDescent="0.25">
      <c r="A128" s="27" t="s">
        <v>134</v>
      </c>
      <c r="B128" s="27"/>
      <c r="C128" s="10"/>
      <c r="D128" s="10"/>
      <c r="E128" s="9">
        <f t="shared" si="25"/>
        <v>4</v>
      </c>
      <c r="F128" s="39">
        <v>0</v>
      </c>
      <c r="G128" s="9">
        <f t="shared" si="26"/>
        <v>4</v>
      </c>
      <c r="H128" s="9">
        <v>0</v>
      </c>
      <c r="I128" s="39">
        <v>4</v>
      </c>
    </row>
    <row r="129" spans="1:9" s="18" customFormat="1" ht="15.75" customHeight="1" x14ac:dyDescent="0.25">
      <c r="A129" s="27" t="s">
        <v>135</v>
      </c>
      <c r="B129" s="27"/>
      <c r="C129" s="10"/>
      <c r="D129" s="10"/>
      <c r="E129" s="9">
        <f t="shared" si="25"/>
        <v>25</v>
      </c>
      <c r="F129" s="39">
        <v>14</v>
      </c>
      <c r="G129" s="9">
        <f t="shared" si="26"/>
        <v>11</v>
      </c>
      <c r="H129" s="9">
        <v>0</v>
      </c>
      <c r="I129" s="39">
        <v>11</v>
      </c>
    </row>
    <row r="130" spans="1:9" s="18" customFormat="1" ht="15.75" customHeight="1" x14ac:dyDescent="0.25">
      <c r="A130" s="27" t="s">
        <v>136</v>
      </c>
      <c r="B130" s="27"/>
      <c r="C130" s="10"/>
      <c r="D130" s="10"/>
      <c r="E130" s="9">
        <f t="shared" si="25"/>
        <v>12</v>
      </c>
      <c r="F130" s="39">
        <v>7</v>
      </c>
      <c r="G130" s="9">
        <f t="shared" si="26"/>
        <v>5</v>
      </c>
      <c r="H130" s="9">
        <v>0</v>
      </c>
      <c r="I130" s="39">
        <v>5</v>
      </c>
    </row>
    <row r="131" spans="1:9" s="18" customFormat="1" ht="15.75" customHeight="1" x14ac:dyDescent="0.25">
      <c r="A131" s="27" t="s">
        <v>137</v>
      </c>
      <c r="B131" s="27"/>
      <c r="C131" s="10"/>
      <c r="D131" s="10"/>
      <c r="E131" s="9">
        <f t="shared" si="25"/>
        <v>17</v>
      </c>
      <c r="F131" s="39">
        <v>4</v>
      </c>
      <c r="G131" s="9">
        <f t="shared" si="26"/>
        <v>13</v>
      </c>
      <c r="H131" s="39">
        <v>6</v>
      </c>
      <c r="I131" s="39">
        <v>7</v>
      </c>
    </row>
    <row r="132" spans="1:9" s="18" customFormat="1" ht="15.75" customHeight="1" x14ac:dyDescent="0.25">
      <c r="A132" s="27" t="s">
        <v>138</v>
      </c>
      <c r="B132" s="27"/>
      <c r="C132" s="10"/>
      <c r="D132" s="10"/>
      <c r="E132" s="9">
        <f t="shared" si="25"/>
        <v>16</v>
      </c>
      <c r="F132" s="39">
        <v>5</v>
      </c>
      <c r="G132" s="9">
        <f t="shared" si="26"/>
        <v>11</v>
      </c>
      <c r="H132" s="39">
        <v>1</v>
      </c>
      <c r="I132" s="39">
        <v>10</v>
      </c>
    </row>
    <row r="133" spans="1:9" s="18" customFormat="1" ht="15.75" customHeight="1" x14ac:dyDescent="0.25">
      <c r="A133" s="27" t="s">
        <v>139</v>
      </c>
      <c r="B133" s="27"/>
      <c r="C133" s="10"/>
      <c r="D133" s="10"/>
      <c r="E133" s="9">
        <f t="shared" si="25"/>
        <v>8</v>
      </c>
      <c r="F133" s="39">
        <v>5</v>
      </c>
      <c r="G133" s="9">
        <f t="shared" si="26"/>
        <v>3</v>
      </c>
      <c r="H133" s="9">
        <v>0</v>
      </c>
      <c r="I133" s="39">
        <v>3</v>
      </c>
    </row>
    <row r="134" spans="1:9" s="18" customFormat="1" ht="15.75" customHeight="1" x14ac:dyDescent="0.25">
      <c r="A134" s="27" t="s">
        <v>140</v>
      </c>
      <c r="B134" s="27"/>
      <c r="C134" s="10"/>
      <c r="D134" s="10"/>
      <c r="E134" s="9">
        <f t="shared" si="25"/>
        <v>25</v>
      </c>
      <c r="F134" s="39">
        <v>5</v>
      </c>
      <c r="G134" s="9">
        <f t="shared" si="26"/>
        <v>20</v>
      </c>
      <c r="H134" s="39">
        <v>1</v>
      </c>
      <c r="I134" s="39">
        <v>19</v>
      </c>
    </row>
    <row r="135" spans="1:9" s="18" customFormat="1" ht="15.75" customHeight="1" x14ac:dyDescent="0.25">
      <c r="A135" s="27" t="s">
        <v>141</v>
      </c>
      <c r="B135" s="27"/>
      <c r="C135" s="10"/>
      <c r="D135" s="10"/>
      <c r="E135" s="9">
        <f t="shared" si="25"/>
        <v>7</v>
      </c>
      <c r="F135" s="39">
        <v>3</v>
      </c>
      <c r="G135" s="9">
        <f t="shared" si="26"/>
        <v>4</v>
      </c>
      <c r="H135" s="9">
        <v>0</v>
      </c>
      <c r="I135" s="39">
        <v>4</v>
      </c>
    </row>
    <row r="136" spans="1:9" s="18" customFormat="1" ht="15.75" customHeight="1" x14ac:dyDescent="0.25">
      <c r="A136" s="8" t="s">
        <v>142</v>
      </c>
      <c r="B136" s="8"/>
      <c r="C136" s="10">
        <v>1</v>
      </c>
      <c r="D136" s="10"/>
      <c r="E136" s="9">
        <f>SUM(E137:E154)</f>
        <v>357</v>
      </c>
      <c r="F136" s="9">
        <f t="shared" ref="F136:I136" si="30">SUM(F137:F154)</f>
        <v>143</v>
      </c>
      <c r="G136" s="9">
        <f t="shared" si="30"/>
        <v>214</v>
      </c>
      <c r="H136" s="9">
        <f t="shared" si="30"/>
        <v>136</v>
      </c>
      <c r="I136" s="9">
        <f t="shared" si="30"/>
        <v>78</v>
      </c>
    </row>
    <row r="137" spans="1:9" s="18" customFormat="1" ht="15.75" customHeight="1" x14ac:dyDescent="0.25">
      <c r="A137" s="27" t="s">
        <v>143</v>
      </c>
      <c r="B137" s="27"/>
      <c r="C137" s="10"/>
      <c r="D137" s="10"/>
      <c r="E137" s="9">
        <f t="shared" si="25"/>
        <v>14</v>
      </c>
      <c r="F137" s="10">
        <v>9</v>
      </c>
      <c r="G137" s="9">
        <f t="shared" si="26"/>
        <v>5</v>
      </c>
      <c r="H137" s="12">
        <v>5</v>
      </c>
      <c r="I137" s="12">
        <v>0</v>
      </c>
    </row>
    <row r="138" spans="1:9" s="18" customFormat="1" ht="15.75" customHeight="1" x14ac:dyDescent="0.25">
      <c r="A138" s="27" t="s">
        <v>144</v>
      </c>
      <c r="B138" s="27"/>
      <c r="C138" s="10"/>
      <c r="D138" s="10"/>
      <c r="E138" s="9">
        <f t="shared" si="25"/>
        <v>27</v>
      </c>
      <c r="F138" s="10">
        <v>11</v>
      </c>
      <c r="G138" s="9">
        <f t="shared" si="26"/>
        <v>16</v>
      </c>
      <c r="H138" s="12">
        <v>12</v>
      </c>
      <c r="I138" s="12">
        <v>4</v>
      </c>
    </row>
    <row r="139" spans="1:9" s="18" customFormat="1" ht="15.75" customHeight="1" x14ac:dyDescent="0.25">
      <c r="A139" s="27" t="s">
        <v>145</v>
      </c>
      <c r="B139" s="27"/>
      <c r="C139" s="10"/>
      <c r="D139" s="10"/>
      <c r="E139" s="9">
        <f t="shared" si="25"/>
        <v>26</v>
      </c>
      <c r="F139" s="10">
        <v>5</v>
      </c>
      <c r="G139" s="9">
        <f t="shared" si="26"/>
        <v>21</v>
      </c>
      <c r="H139" s="12">
        <v>13</v>
      </c>
      <c r="I139" s="12">
        <v>8</v>
      </c>
    </row>
    <row r="140" spans="1:9" s="18" customFormat="1" ht="15.75" customHeight="1" x14ac:dyDescent="0.25">
      <c r="A140" s="27" t="s">
        <v>146</v>
      </c>
      <c r="B140" s="27"/>
      <c r="C140" s="10"/>
      <c r="D140" s="10"/>
      <c r="E140" s="9">
        <f t="shared" si="25"/>
        <v>35</v>
      </c>
      <c r="F140" s="10">
        <v>13</v>
      </c>
      <c r="G140" s="9">
        <f t="shared" si="26"/>
        <v>22</v>
      </c>
      <c r="H140" s="12">
        <v>13</v>
      </c>
      <c r="I140" s="12">
        <v>9</v>
      </c>
    </row>
    <row r="141" spans="1:9" s="18" customFormat="1" ht="15.75" customHeight="1" x14ac:dyDescent="0.25">
      <c r="A141" s="27" t="s">
        <v>147</v>
      </c>
      <c r="B141" s="27"/>
      <c r="C141" s="10"/>
      <c r="D141" s="10"/>
      <c r="E141" s="9">
        <f t="shared" si="25"/>
        <v>21</v>
      </c>
      <c r="F141" s="10">
        <v>10</v>
      </c>
      <c r="G141" s="9">
        <f t="shared" si="26"/>
        <v>11</v>
      </c>
      <c r="H141" s="12">
        <v>4</v>
      </c>
      <c r="I141" s="12">
        <v>7</v>
      </c>
    </row>
    <row r="142" spans="1:9" s="18" customFormat="1" ht="15.75" customHeight="1" x14ac:dyDescent="0.25">
      <c r="A142" s="27" t="s">
        <v>148</v>
      </c>
      <c r="B142" s="27"/>
      <c r="C142" s="10"/>
      <c r="D142" s="10"/>
      <c r="E142" s="9">
        <f t="shared" si="25"/>
        <v>27</v>
      </c>
      <c r="F142" s="10">
        <v>11</v>
      </c>
      <c r="G142" s="9">
        <f t="shared" si="26"/>
        <v>16</v>
      </c>
      <c r="H142" s="12">
        <v>11</v>
      </c>
      <c r="I142" s="12">
        <v>5</v>
      </c>
    </row>
    <row r="143" spans="1:9" s="18" customFormat="1" ht="15.75" customHeight="1" x14ac:dyDescent="0.25">
      <c r="A143" s="27" t="s">
        <v>149</v>
      </c>
      <c r="B143" s="27"/>
      <c r="C143" s="10"/>
      <c r="D143" s="10"/>
      <c r="E143" s="9">
        <f t="shared" si="25"/>
        <v>15</v>
      </c>
      <c r="F143" s="10">
        <v>8</v>
      </c>
      <c r="G143" s="9">
        <f t="shared" si="26"/>
        <v>7</v>
      </c>
      <c r="H143" s="12">
        <v>2</v>
      </c>
      <c r="I143" s="12">
        <v>5</v>
      </c>
    </row>
    <row r="144" spans="1:9" s="18" customFormat="1" ht="15.75" customHeight="1" x14ac:dyDescent="0.25">
      <c r="A144" s="27" t="s">
        <v>150</v>
      </c>
      <c r="B144" s="27"/>
      <c r="C144" s="10"/>
      <c r="D144" s="10"/>
      <c r="E144" s="9">
        <f t="shared" si="25"/>
        <v>9</v>
      </c>
      <c r="F144" s="10">
        <v>4</v>
      </c>
      <c r="G144" s="9">
        <f t="shared" si="26"/>
        <v>5</v>
      </c>
      <c r="H144" s="12">
        <v>4</v>
      </c>
      <c r="I144" s="12">
        <v>1</v>
      </c>
    </row>
    <row r="145" spans="1:9" s="18" customFormat="1" ht="15.75" customHeight="1" x14ac:dyDescent="0.25">
      <c r="A145" s="27" t="s">
        <v>151</v>
      </c>
      <c r="B145" s="27"/>
      <c r="C145" s="10"/>
      <c r="D145" s="10"/>
      <c r="E145" s="9">
        <f t="shared" si="25"/>
        <v>15</v>
      </c>
      <c r="F145" s="10">
        <v>5</v>
      </c>
      <c r="G145" s="9">
        <f t="shared" si="26"/>
        <v>10</v>
      </c>
      <c r="H145" s="12">
        <v>10</v>
      </c>
      <c r="I145" s="12">
        <v>0</v>
      </c>
    </row>
    <row r="146" spans="1:9" s="18" customFormat="1" ht="15.75" customHeight="1" x14ac:dyDescent="0.25">
      <c r="A146" s="27" t="s">
        <v>152</v>
      </c>
      <c r="B146" s="27"/>
      <c r="C146" s="10"/>
      <c r="D146" s="10"/>
      <c r="E146" s="9">
        <f t="shared" si="25"/>
        <v>18</v>
      </c>
      <c r="F146" s="10">
        <v>9</v>
      </c>
      <c r="G146" s="9">
        <f t="shared" si="26"/>
        <v>9</v>
      </c>
      <c r="H146" s="12">
        <v>3</v>
      </c>
      <c r="I146" s="12">
        <v>6</v>
      </c>
    </row>
    <row r="147" spans="1:9" s="18" customFormat="1" ht="15.75" customHeight="1" x14ac:dyDescent="0.25">
      <c r="A147" s="27" t="s">
        <v>153</v>
      </c>
      <c r="B147" s="27"/>
      <c r="C147" s="10"/>
      <c r="D147" s="10"/>
      <c r="E147" s="9">
        <f t="shared" si="25"/>
        <v>19</v>
      </c>
      <c r="F147" s="10">
        <v>4</v>
      </c>
      <c r="G147" s="9">
        <f t="shared" si="26"/>
        <v>15</v>
      </c>
      <c r="H147" s="12">
        <v>14</v>
      </c>
      <c r="I147" s="12">
        <v>1</v>
      </c>
    </row>
    <row r="148" spans="1:9" s="18" customFormat="1" ht="15.75" customHeight="1" x14ac:dyDescent="0.25">
      <c r="A148" s="27" t="s">
        <v>154</v>
      </c>
      <c r="B148" s="27"/>
      <c r="C148" s="10"/>
      <c r="D148" s="10"/>
      <c r="E148" s="9">
        <f t="shared" si="25"/>
        <v>16</v>
      </c>
      <c r="F148" s="10">
        <v>5</v>
      </c>
      <c r="G148" s="9">
        <f t="shared" si="26"/>
        <v>11</v>
      </c>
      <c r="H148" s="12">
        <v>11</v>
      </c>
      <c r="I148" s="12">
        <v>0</v>
      </c>
    </row>
    <row r="149" spans="1:9" s="18" customFormat="1" ht="15.75" customHeight="1" x14ac:dyDescent="0.25">
      <c r="A149" s="27" t="s">
        <v>155</v>
      </c>
      <c r="B149" s="27"/>
      <c r="C149" s="10"/>
      <c r="D149" s="10"/>
      <c r="E149" s="9">
        <f t="shared" si="25"/>
        <v>18</v>
      </c>
      <c r="F149" s="10">
        <v>9</v>
      </c>
      <c r="G149" s="9">
        <f t="shared" si="26"/>
        <v>9</v>
      </c>
      <c r="H149" s="12">
        <v>5</v>
      </c>
      <c r="I149" s="12">
        <v>4</v>
      </c>
    </row>
    <row r="150" spans="1:9" s="18" customFormat="1" ht="15.75" customHeight="1" x14ac:dyDescent="0.25">
      <c r="A150" s="27" t="s">
        <v>156</v>
      </c>
      <c r="B150" s="27"/>
      <c r="C150" s="10"/>
      <c r="D150" s="10"/>
      <c r="E150" s="9">
        <f t="shared" si="25"/>
        <v>21</v>
      </c>
      <c r="F150" s="10">
        <v>8</v>
      </c>
      <c r="G150" s="9">
        <f t="shared" si="26"/>
        <v>13</v>
      </c>
      <c r="H150" s="12">
        <v>6</v>
      </c>
      <c r="I150" s="12">
        <v>7</v>
      </c>
    </row>
    <row r="151" spans="1:9" s="18" customFormat="1" ht="15.75" customHeight="1" x14ac:dyDescent="0.25">
      <c r="A151" s="27" t="s">
        <v>157</v>
      </c>
      <c r="B151" s="27"/>
      <c r="C151" s="10"/>
      <c r="D151" s="10"/>
      <c r="E151" s="9">
        <f t="shared" si="25"/>
        <v>23</v>
      </c>
      <c r="F151" s="10">
        <v>11</v>
      </c>
      <c r="G151" s="9">
        <f t="shared" si="26"/>
        <v>12</v>
      </c>
      <c r="H151" s="12">
        <v>6</v>
      </c>
      <c r="I151" s="12">
        <v>6</v>
      </c>
    </row>
    <row r="152" spans="1:9" s="18" customFormat="1" ht="15.75" customHeight="1" x14ac:dyDescent="0.25">
      <c r="A152" s="27" t="s">
        <v>158</v>
      </c>
      <c r="B152" s="27"/>
      <c r="C152" s="10"/>
      <c r="D152" s="10"/>
      <c r="E152" s="9">
        <f t="shared" si="25"/>
        <v>12</v>
      </c>
      <c r="F152" s="10">
        <v>2</v>
      </c>
      <c r="G152" s="9">
        <f t="shared" si="26"/>
        <v>10</v>
      </c>
      <c r="H152" s="10">
        <v>2</v>
      </c>
      <c r="I152" s="10">
        <v>8</v>
      </c>
    </row>
    <row r="153" spans="1:9" s="18" customFormat="1" ht="15.75" customHeight="1" x14ac:dyDescent="0.25">
      <c r="A153" s="27" t="s">
        <v>159</v>
      </c>
      <c r="B153" s="27"/>
      <c r="C153" s="10"/>
      <c r="D153" s="10"/>
      <c r="E153" s="9">
        <f t="shared" si="25"/>
        <v>16</v>
      </c>
      <c r="F153" s="10">
        <v>5</v>
      </c>
      <c r="G153" s="9">
        <f t="shared" si="26"/>
        <v>11</v>
      </c>
      <c r="H153" s="10">
        <v>11</v>
      </c>
      <c r="I153" s="10">
        <v>0</v>
      </c>
    </row>
    <row r="154" spans="1:9" s="18" customFormat="1" ht="15.75" customHeight="1" x14ac:dyDescent="0.25">
      <c r="A154" s="27" t="s">
        <v>160</v>
      </c>
      <c r="B154" s="27"/>
      <c r="C154" s="10"/>
      <c r="D154" s="10"/>
      <c r="E154" s="9">
        <f t="shared" si="25"/>
        <v>25</v>
      </c>
      <c r="F154" s="10">
        <v>14</v>
      </c>
      <c r="G154" s="9">
        <f t="shared" si="26"/>
        <v>11</v>
      </c>
      <c r="H154" s="10">
        <v>4</v>
      </c>
      <c r="I154" s="10">
        <v>7</v>
      </c>
    </row>
    <row r="155" spans="1:9" s="18" customFormat="1" ht="15.75" customHeight="1" x14ac:dyDescent="0.25">
      <c r="A155" s="8" t="s">
        <v>161</v>
      </c>
      <c r="B155" s="8"/>
      <c r="C155" s="10">
        <v>1</v>
      </c>
      <c r="D155" s="10"/>
      <c r="E155" s="9">
        <f>SUM(E156:E167)</f>
        <v>157</v>
      </c>
      <c r="F155" s="9">
        <f t="shared" ref="F155:I155" si="31">SUM(F156:F167)</f>
        <v>62</v>
      </c>
      <c r="G155" s="9">
        <f t="shared" si="31"/>
        <v>95</v>
      </c>
      <c r="H155" s="9">
        <f t="shared" si="31"/>
        <v>43</v>
      </c>
      <c r="I155" s="9">
        <f t="shared" si="31"/>
        <v>52</v>
      </c>
    </row>
    <row r="156" spans="1:9" s="18" customFormat="1" ht="15.75" customHeight="1" x14ac:dyDescent="0.25">
      <c r="A156" s="24" t="s">
        <v>162</v>
      </c>
      <c r="B156" s="24"/>
      <c r="C156" s="12"/>
      <c r="D156" s="12"/>
      <c r="E156" s="9">
        <f t="shared" si="25"/>
        <v>17</v>
      </c>
      <c r="F156" s="10">
        <v>3</v>
      </c>
      <c r="G156" s="9">
        <f t="shared" si="26"/>
        <v>14</v>
      </c>
      <c r="H156" s="10">
        <v>5</v>
      </c>
      <c r="I156" s="10">
        <v>9</v>
      </c>
    </row>
    <row r="157" spans="1:9" s="18" customFormat="1" ht="15.75" customHeight="1" x14ac:dyDescent="0.25">
      <c r="A157" s="24" t="s">
        <v>163</v>
      </c>
      <c r="B157" s="24"/>
      <c r="C157" s="12"/>
      <c r="D157" s="12"/>
      <c r="E157" s="9">
        <f t="shared" si="25"/>
        <v>9</v>
      </c>
      <c r="F157" s="10">
        <v>6</v>
      </c>
      <c r="G157" s="9">
        <f t="shared" si="26"/>
        <v>3</v>
      </c>
      <c r="H157" s="10">
        <v>0</v>
      </c>
      <c r="I157" s="10">
        <v>3</v>
      </c>
    </row>
    <row r="158" spans="1:9" s="18" customFormat="1" ht="15.75" customHeight="1" x14ac:dyDescent="0.25">
      <c r="A158" s="24" t="s">
        <v>164</v>
      </c>
      <c r="B158" s="24"/>
      <c r="C158" s="12"/>
      <c r="D158" s="12"/>
      <c r="E158" s="9">
        <f t="shared" si="25"/>
        <v>10</v>
      </c>
      <c r="F158" s="10">
        <v>5</v>
      </c>
      <c r="G158" s="9">
        <f t="shared" si="26"/>
        <v>5</v>
      </c>
      <c r="H158" s="10">
        <v>5</v>
      </c>
      <c r="I158" s="10">
        <v>0</v>
      </c>
    </row>
    <row r="159" spans="1:9" s="18" customFormat="1" ht="15.75" customHeight="1" x14ac:dyDescent="0.25">
      <c r="A159" s="24" t="s">
        <v>165</v>
      </c>
      <c r="B159" s="24"/>
      <c r="C159" s="12"/>
      <c r="D159" s="12"/>
      <c r="E159" s="9">
        <f t="shared" si="25"/>
        <v>11</v>
      </c>
      <c r="F159" s="10">
        <v>6</v>
      </c>
      <c r="G159" s="9">
        <f t="shared" si="26"/>
        <v>5</v>
      </c>
      <c r="H159" s="10">
        <v>0</v>
      </c>
      <c r="I159" s="10">
        <v>5</v>
      </c>
    </row>
    <row r="160" spans="1:9" s="18" customFormat="1" ht="15.75" customHeight="1" x14ac:dyDescent="0.25">
      <c r="A160" s="24" t="s">
        <v>166</v>
      </c>
      <c r="B160" s="24"/>
      <c r="C160" s="12"/>
      <c r="D160" s="12"/>
      <c r="E160" s="9">
        <f t="shared" si="25"/>
        <v>5</v>
      </c>
      <c r="F160" s="10">
        <v>2</v>
      </c>
      <c r="G160" s="9">
        <f t="shared" si="26"/>
        <v>3</v>
      </c>
      <c r="H160" s="10">
        <v>0</v>
      </c>
      <c r="I160" s="10">
        <v>3</v>
      </c>
    </row>
    <row r="161" spans="1:9" s="18" customFormat="1" ht="15.75" customHeight="1" x14ac:dyDescent="0.25">
      <c r="A161" s="24" t="s">
        <v>167</v>
      </c>
      <c r="B161" s="24"/>
      <c r="C161" s="12"/>
      <c r="D161" s="12"/>
      <c r="E161" s="9">
        <f t="shared" si="25"/>
        <v>14</v>
      </c>
      <c r="F161" s="10">
        <v>6</v>
      </c>
      <c r="G161" s="9">
        <f t="shared" si="26"/>
        <v>8</v>
      </c>
      <c r="H161" s="10">
        <v>0</v>
      </c>
      <c r="I161" s="10">
        <v>8</v>
      </c>
    </row>
    <row r="162" spans="1:9" s="18" customFormat="1" ht="15.75" customHeight="1" x14ac:dyDescent="0.25">
      <c r="A162" s="24" t="s">
        <v>168</v>
      </c>
      <c r="B162" s="24"/>
      <c r="C162" s="12"/>
      <c r="D162" s="12"/>
      <c r="E162" s="9">
        <f t="shared" ref="E162:E167" si="32">F162+G162</f>
        <v>13</v>
      </c>
      <c r="F162" s="10">
        <v>9</v>
      </c>
      <c r="G162" s="9">
        <f t="shared" ref="G162:G167" si="33">H162+I162</f>
        <v>4</v>
      </c>
      <c r="H162" s="10">
        <v>3</v>
      </c>
      <c r="I162" s="10">
        <v>1</v>
      </c>
    </row>
    <row r="163" spans="1:9" s="18" customFormat="1" ht="15.75" customHeight="1" x14ac:dyDescent="0.25">
      <c r="A163" s="24" t="s">
        <v>169</v>
      </c>
      <c r="B163" s="24"/>
      <c r="C163" s="12"/>
      <c r="D163" s="12"/>
      <c r="E163" s="9">
        <f t="shared" si="32"/>
        <v>10</v>
      </c>
      <c r="F163" s="10">
        <v>3</v>
      </c>
      <c r="G163" s="9">
        <f t="shared" si="33"/>
        <v>7</v>
      </c>
      <c r="H163" s="10">
        <v>2</v>
      </c>
      <c r="I163" s="10">
        <v>5</v>
      </c>
    </row>
    <row r="164" spans="1:9" s="18" customFormat="1" ht="15.75" customHeight="1" x14ac:dyDescent="0.25">
      <c r="A164" s="24" t="s">
        <v>170</v>
      </c>
      <c r="B164" s="24"/>
      <c r="C164" s="12"/>
      <c r="D164" s="12"/>
      <c r="E164" s="9">
        <f t="shared" si="32"/>
        <v>29</v>
      </c>
      <c r="F164" s="10">
        <v>7</v>
      </c>
      <c r="G164" s="9">
        <f t="shared" si="33"/>
        <v>22</v>
      </c>
      <c r="H164" s="10">
        <v>17</v>
      </c>
      <c r="I164" s="10">
        <v>5</v>
      </c>
    </row>
    <row r="165" spans="1:9" s="18" customFormat="1" ht="15.75" customHeight="1" x14ac:dyDescent="0.25">
      <c r="A165" s="24" t="s">
        <v>171</v>
      </c>
      <c r="B165" s="24"/>
      <c r="C165" s="12"/>
      <c r="D165" s="12"/>
      <c r="E165" s="9">
        <f t="shared" si="32"/>
        <v>24</v>
      </c>
      <c r="F165" s="10">
        <v>13</v>
      </c>
      <c r="G165" s="9">
        <f t="shared" si="33"/>
        <v>11</v>
      </c>
      <c r="H165" s="10">
        <v>7</v>
      </c>
      <c r="I165" s="10">
        <v>4</v>
      </c>
    </row>
    <row r="166" spans="1:9" s="18" customFormat="1" ht="15.75" customHeight="1" x14ac:dyDescent="0.25">
      <c r="A166" s="24" t="s">
        <v>172</v>
      </c>
      <c r="B166" s="24"/>
      <c r="C166" s="12"/>
      <c r="D166" s="12"/>
      <c r="E166" s="9">
        <f t="shared" si="32"/>
        <v>6</v>
      </c>
      <c r="F166" s="10">
        <v>0</v>
      </c>
      <c r="G166" s="9">
        <f t="shared" si="33"/>
        <v>6</v>
      </c>
      <c r="H166" s="10">
        <v>0</v>
      </c>
      <c r="I166" s="10">
        <v>6</v>
      </c>
    </row>
    <row r="167" spans="1:9" s="18" customFormat="1" ht="15.75" customHeight="1" x14ac:dyDescent="0.25">
      <c r="A167" s="24" t="s">
        <v>173</v>
      </c>
      <c r="B167" s="24"/>
      <c r="C167" s="12"/>
      <c r="D167" s="12"/>
      <c r="E167" s="9">
        <f t="shared" si="32"/>
        <v>9</v>
      </c>
      <c r="F167" s="10">
        <v>2</v>
      </c>
      <c r="G167" s="9">
        <f t="shared" si="33"/>
        <v>7</v>
      </c>
      <c r="H167" s="10">
        <v>4</v>
      </c>
      <c r="I167" s="10">
        <v>3</v>
      </c>
    </row>
    <row r="168" spans="1:9" x14ac:dyDescent="0.25">
      <c r="A168" s="14"/>
      <c r="B168" s="14"/>
      <c r="C168" s="40"/>
      <c r="D168" s="40"/>
      <c r="E168" s="15"/>
      <c r="F168" s="16"/>
      <c r="G168" s="16"/>
      <c r="H168" s="16"/>
      <c r="I168" s="16"/>
    </row>
    <row r="169" spans="1:9" x14ac:dyDescent="0.25">
      <c r="A169" s="14"/>
      <c r="B169" s="14"/>
      <c r="C169" s="40"/>
      <c r="D169" s="40"/>
      <c r="E169" s="15"/>
      <c r="F169" s="16"/>
      <c r="G169" s="16"/>
      <c r="H169" s="16"/>
      <c r="I169" s="16"/>
    </row>
    <row r="170" spans="1:9" x14ac:dyDescent="0.25">
      <c r="A170" s="14"/>
      <c r="B170" s="14"/>
      <c r="C170" s="40"/>
      <c r="D170" s="40"/>
      <c r="E170" s="15"/>
      <c r="F170" s="16"/>
      <c r="G170" s="16"/>
      <c r="H170" s="16"/>
      <c r="I170" s="16"/>
    </row>
    <row r="171" spans="1:9" x14ac:dyDescent="0.25">
      <c r="A171" s="14"/>
      <c r="B171" s="14"/>
      <c r="C171" s="40"/>
      <c r="D171" s="40"/>
      <c r="E171" s="15"/>
      <c r="F171" s="16"/>
      <c r="G171" s="16"/>
      <c r="H171" s="16"/>
      <c r="I171" s="16"/>
    </row>
    <row r="172" spans="1:9" x14ac:dyDescent="0.25">
      <c r="A172" s="14"/>
      <c r="B172" s="14"/>
      <c r="C172" s="40"/>
      <c r="D172" s="40"/>
      <c r="E172" s="15"/>
      <c r="F172" s="16"/>
      <c r="G172" s="16"/>
      <c r="H172" s="16"/>
      <c r="I172" s="16"/>
    </row>
    <row r="173" spans="1:9" x14ac:dyDescent="0.25">
      <c r="A173" s="14"/>
      <c r="B173" s="14"/>
      <c r="C173" s="40"/>
      <c r="D173" s="40"/>
      <c r="E173" s="15"/>
      <c r="F173" s="16"/>
      <c r="G173" s="16"/>
      <c r="H173" s="16"/>
      <c r="I173" s="16"/>
    </row>
    <row r="174" spans="1:9" x14ac:dyDescent="0.25">
      <c r="A174" s="41"/>
      <c r="B174" s="41"/>
      <c r="C174" s="16"/>
      <c r="D174" s="16"/>
      <c r="E174" s="15"/>
      <c r="F174" s="16"/>
      <c r="G174" s="16"/>
      <c r="H174" s="16"/>
      <c r="I174" s="16"/>
    </row>
    <row r="175" spans="1:9" x14ac:dyDescent="0.25">
      <c r="A175" s="14"/>
      <c r="B175" s="14"/>
      <c r="C175" s="40"/>
      <c r="D175" s="40"/>
      <c r="E175" s="15"/>
      <c r="F175" s="16"/>
      <c r="G175" s="16"/>
      <c r="H175" s="16"/>
      <c r="I175" s="16"/>
    </row>
    <row r="176" spans="1:9" x14ac:dyDescent="0.25">
      <c r="A176" s="14"/>
      <c r="B176" s="14"/>
      <c r="C176" s="40"/>
      <c r="D176" s="40"/>
      <c r="E176" s="15"/>
      <c r="F176" s="16"/>
      <c r="G176" s="16"/>
      <c r="H176" s="16"/>
      <c r="I176" s="16"/>
    </row>
    <row r="177" spans="1:9" x14ac:dyDescent="0.25">
      <c r="A177" s="14"/>
      <c r="B177" s="14"/>
      <c r="C177" s="40"/>
      <c r="D177" s="40"/>
      <c r="E177" s="15"/>
      <c r="F177" s="16"/>
      <c r="G177" s="16"/>
      <c r="H177" s="16"/>
      <c r="I177" s="16"/>
    </row>
    <row r="178" spans="1:9" x14ac:dyDescent="0.25">
      <c r="A178" s="14"/>
      <c r="B178" s="14"/>
      <c r="C178" s="40"/>
      <c r="D178" s="40"/>
      <c r="E178" s="15"/>
      <c r="F178" s="16"/>
      <c r="G178" s="16"/>
      <c r="H178" s="16"/>
      <c r="I178" s="16"/>
    </row>
    <row r="179" spans="1:9" x14ac:dyDescent="0.25">
      <c r="A179" s="14"/>
      <c r="B179" s="14"/>
      <c r="C179" s="40"/>
      <c r="D179" s="40"/>
      <c r="E179" s="15"/>
      <c r="F179" s="16"/>
      <c r="G179" s="16"/>
      <c r="H179" s="16"/>
      <c r="I179" s="16"/>
    </row>
    <row r="180" spans="1:9" x14ac:dyDescent="0.25">
      <c r="A180" s="14"/>
      <c r="B180" s="14"/>
      <c r="C180" s="40"/>
      <c r="D180" s="40"/>
      <c r="E180" s="15"/>
      <c r="F180" s="16"/>
      <c r="G180" s="16"/>
      <c r="H180" s="16"/>
      <c r="I180" s="16"/>
    </row>
    <row r="181" spans="1:9" x14ac:dyDescent="0.25">
      <c r="A181" s="14"/>
      <c r="B181" s="14"/>
      <c r="C181" s="40"/>
      <c r="D181" s="40"/>
      <c r="E181" s="15"/>
      <c r="F181" s="16"/>
      <c r="G181" s="16"/>
      <c r="H181" s="16"/>
      <c r="I181" s="16"/>
    </row>
    <row r="182" spans="1:9" x14ac:dyDescent="0.25">
      <c r="A182" s="14"/>
      <c r="B182" s="14"/>
      <c r="C182" s="40"/>
      <c r="D182" s="40"/>
      <c r="E182" s="15"/>
      <c r="F182" s="16"/>
      <c r="G182" s="16"/>
      <c r="H182" s="16"/>
      <c r="I182" s="16"/>
    </row>
    <row r="183" spans="1:9" x14ac:dyDescent="0.25">
      <c r="A183" s="14"/>
      <c r="B183" s="14"/>
      <c r="C183" s="40"/>
      <c r="D183" s="40"/>
      <c r="E183" s="15"/>
      <c r="F183" s="16"/>
      <c r="G183" s="16"/>
      <c r="H183" s="16"/>
      <c r="I183" s="16"/>
    </row>
    <row r="184" spans="1:9" x14ac:dyDescent="0.25">
      <c r="A184" s="42"/>
      <c r="B184" s="42"/>
      <c r="C184" s="43"/>
      <c r="D184" s="43"/>
      <c r="E184" s="15"/>
      <c r="F184" s="16"/>
      <c r="G184" s="16"/>
      <c r="H184" s="16"/>
      <c r="I184" s="16"/>
    </row>
    <row r="185" spans="1:9" x14ac:dyDescent="0.25">
      <c r="A185" s="42"/>
      <c r="B185" s="42"/>
      <c r="C185" s="43"/>
      <c r="D185" s="43"/>
      <c r="E185" s="15"/>
      <c r="F185" s="16"/>
      <c r="G185" s="16"/>
      <c r="H185" s="16"/>
      <c r="I185" s="16"/>
    </row>
    <row r="186" spans="1:9" x14ac:dyDescent="0.25">
      <c r="A186" s="14"/>
      <c r="B186" s="14"/>
      <c r="C186" s="40"/>
      <c r="D186" s="40"/>
      <c r="E186" s="15"/>
      <c r="F186" s="16"/>
      <c r="G186" s="16"/>
      <c r="H186" s="16"/>
      <c r="I186" s="16"/>
    </row>
    <row r="187" spans="1:9" x14ac:dyDescent="0.25">
      <c r="A187" s="14"/>
      <c r="B187" s="14"/>
      <c r="C187" s="40"/>
      <c r="D187" s="40"/>
      <c r="E187" s="15"/>
      <c r="F187" s="16"/>
      <c r="G187" s="16"/>
      <c r="H187" s="16"/>
      <c r="I187" s="16"/>
    </row>
    <row r="188" spans="1:9" x14ac:dyDescent="0.25">
      <c r="A188" s="14"/>
      <c r="B188" s="14"/>
      <c r="C188" s="40"/>
      <c r="D188" s="40"/>
      <c r="E188" s="15"/>
      <c r="F188" s="16"/>
      <c r="G188" s="16"/>
      <c r="H188" s="16"/>
      <c r="I188" s="16"/>
    </row>
    <row r="189" spans="1:9" x14ac:dyDescent="0.25">
      <c r="A189" s="14"/>
      <c r="B189" s="14"/>
      <c r="C189" s="40"/>
      <c r="D189" s="40"/>
      <c r="E189" s="15"/>
      <c r="F189" s="16"/>
      <c r="G189" s="16"/>
      <c r="H189" s="16"/>
      <c r="I189" s="16"/>
    </row>
    <row r="190" spans="1:9" x14ac:dyDescent="0.25">
      <c r="A190" s="14"/>
      <c r="B190" s="14"/>
      <c r="C190" s="40"/>
      <c r="D190" s="40"/>
      <c r="E190" s="15"/>
      <c r="F190" s="16"/>
      <c r="G190" s="16"/>
      <c r="H190" s="16"/>
      <c r="I190" s="16"/>
    </row>
    <row r="191" spans="1:9" x14ac:dyDescent="0.25">
      <c r="A191" s="14"/>
      <c r="B191" s="14"/>
      <c r="C191" s="40"/>
      <c r="D191" s="40"/>
      <c r="E191" s="15"/>
      <c r="F191" s="16"/>
      <c r="G191" s="16"/>
      <c r="H191" s="16"/>
      <c r="I191" s="16"/>
    </row>
    <row r="192" spans="1:9" x14ac:dyDescent="0.25">
      <c r="A192" s="14"/>
      <c r="B192" s="14"/>
      <c r="C192" s="40"/>
      <c r="D192" s="40"/>
      <c r="E192" s="15"/>
      <c r="F192" s="16"/>
      <c r="G192" s="16"/>
      <c r="H192" s="16"/>
      <c r="I192" s="16"/>
    </row>
    <row r="193" spans="1:9" x14ac:dyDescent="0.25">
      <c r="A193" s="14"/>
      <c r="B193" s="14"/>
      <c r="C193" s="40"/>
      <c r="D193" s="40"/>
      <c r="E193" s="15"/>
      <c r="F193" s="16"/>
      <c r="G193" s="16"/>
      <c r="H193" s="16"/>
      <c r="I193" s="16"/>
    </row>
    <row r="194" spans="1:9" x14ac:dyDescent="0.25">
      <c r="A194" s="14"/>
      <c r="B194" s="14"/>
      <c r="C194" s="40"/>
      <c r="D194" s="40"/>
      <c r="E194" s="15"/>
      <c r="F194" s="16"/>
      <c r="G194" s="16"/>
      <c r="H194" s="16"/>
      <c r="I194" s="16"/>
    </row>
    <row r="195" spans="1:9" x14ac:dyDescent="0.25">
      <c r="A195" s="14"/>
      <c r="B195" s="14"/>
      <c r="C195" s="40"/>
      <c r="D195" s="40"/>
      <c r="E195" s="15"/>
      <c r="F195" s="16"/>
      <c r="G195" s="16"/>
      <c r="H195" s="16"/>
      <c r="I195" s="16"/>
    </row>
    <row r="196" spans="1:9" x14ac:dyDescent="0.25">
      <c r="A196" s="14"/>
      <c r="B196" s="14"/>
      <c r="C196" s="40"/>
      <c r="D196" s="40"/>
      <c r="E196" s="15"/>
      <c r="F196" s="16"/>
      <c r="G196" s="16"/>
      <c r="H196" s="16"/>
      <c r="I196" s="16"/>
    </row>
    <row r="197" spans="1:9" x14ac:dyDescent="0.25">
      <c r="A197" s="14"/>
      <c r="B197" s="14"/>
      <c r="C197" s="40"/>
      <c r="D197" s="40"/>
      <c r="E197" s="15"/>
      <c r="F197" s="16"/>
      <c r="G197" s="16"/>
      <c r="H197" s="16"/>
      <c r="I197" s="16"/>
    </row>
    <row r="198" spans="1:9" x14ac:dyDescent="0.25">
      <c r="A198" s="14"/>
      <c r="B198" s="14"/>
      <c r="C198" s="40"/>
      <c r="D198" s="40"/>
      <c r="E198" s="15"/>
      <c r="F198" s="16"/>
      <c r="G198" s="16"/>
      <c r="H198" s="16"/>
      <c r="I198" s="16"/>
    </row>
    <row r="199" spans="1:9" x14ac:dyDescent="0.25">
      <c r="A199" s="14"/>
      <c r="B199" s="14"/>
      <c r="C199" s="40"/>
      <c r="D199" s="40"/>
      <c r="E199" s="15"/>
      <c r="F199" s="16"/>
      <c r="G199" s="16"/>
      <c r="H199" s="16"/>
      <c r="I199" s="16"/>
    </row>
    <row r="200" spans="1:9" x14ac:dyDescent="0.25">
      <c r="A200" s="14"/>
      <c r="B200" s="14"/>
      <c r="C200" s="40"/>
      <c r="D200" s="40"/>
      <c r="E200" s="15"/>
      <c r="F200" s="16"/>
      <c r="G200" s="16"/>
      <c r="H200" s="16"/>
      <c r="I200" s="16"/>
    </row>
    <row r="201" spans="1:9" x14ac:dyDescent="0.25">
      <c r="A201" s="14"/>
      <c r="B201" s="14"/>
      <c r="C201" s="40"/>
      <c r="D201" s="40"/>
      <c r="E201" s="15"/>
      <c r="F201" s="16"/>
      <c r="G201" s="16"/>
      <c r="H201" s="16"/>
      <c r="I201" s="16"/>
    </row>
    <row r="202" spans="1:9" x14ac:dyDescent="0.25">
      <c r="A202" s="14"/>
      <c r="B202" s="14"/>
      <c r="C202" s="40"/>
      <c r="D202" s="40"/>
      <c r="E202" s="15"/>
      <c r="F202" s="16"/>
      <c r="G202" s="16"/>
      <c r="H202" s="16"/>
      <c r="I202" s="16"/>
    </row>
    <row r="203" spans="1:9" x14ac:dyDescent="0.25">
      <c r="A203" s="14"/>
      <c r="B203" s="14"/>
      <c r="C203" s="40"/>
      <c r="D203" s="40"/>
      <c r="E203" s="15"/>
      <c r="F203" s="16"/>
      <c r="G203" s="16"/>
      <c r="H203" s="16"/>
      <c r="I203" s="16"/>
    </row>
    <row r="204" spans="1:9" x14ac:dyDescent="0.25">
      <c r="A204" s="14"/>
      <c r="B204" s="14"/>
      <c r="C204" s="40"/>
      <c r="D204" s="40"/>
      <c r="E204" s="15"/>
      <c r="F204" s="16"/>
      <c r="G204" s="16"/>
      <c r="H204" s="16"/>
      <c r="I204" s="16"/>
    </row>
    <row r="205" spans="1:9" x14ac:dyDescent="0.25">
      <c r="A205" s="14"/>
      <c r="B205" s="14"/>
      <c r="C205" s="40"/>
      <c r="D205" s="40"/>
    </row>
    <row r="206" spans="1:9" x14ac:dyDescent="0.25">
      <c r="A206" s="14"/>
      <c r="B206" s="14"/>
      <c r="C206" s="40"/>
      <c r="D206" s="40"/>
    </row>
    <row r="207" spans="1:9" x14ac:dyDescent="0.25">
      <c r="A207" s="14"/>
      <c r="B207" s="14"/>
      <c r="C207" s="40"/>
      <c r="D207" s="40"/>
    </row>
    <row r="208" spans="1:9" x14ac:dyDescent="0.25">
      <c r="A208" s="14"/>
      <c r="B208" s="14"/>
      <c r="C208" s="40"/>
      <c r="D208" s="40"/>
    </row>
  </sheetData>
  <mergeCells count="9">
    <mergeCell ref="A1:I1"/>
    <mergeCell ref="F2:I2"/>
    <mergeCell ref="G3:I3"/>
    <mergeCell ref="A2:A4"/>
    <mergeCell ref="B2:B4"/>
    <mergeCell ref="C2:C4"/>
    <mergeCell ref="D2:D4"/>
    <mergeCell ref="E2:E4"/>
    <mergeCell ref="F3:F4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workbookViewId="0">
      <selection activeCell="D14" sqref="D14"/>
    </sheetView>
  </sheetViews>
  <sheetFormatPr defaultColWidth="8.77734375" defaultRowHeight="14.4" x14ac:dyDescent="0.25"/>
  <cols>
    <col min="1" max="1" width="15.44140625" customWidth="1"/>
    <col min="2" max="11" width="10.88671875" customWidth="1"/>
    <col min="12" max="12" width="11.5546875" customWidth="1"/>
  </cols>
  <sheetData>
    <row r="1" spans="1:12" ht="26.4" customHeight="1" x14ac:dyDescent="0.25">
      <c r="A1" s="77" t="s">
        <v>250</v>
      </c>
      <c r="B1" s="2"/>
      <c r="C1" s="3"/>
      <c r="D1" s="3"/>
      <c r="E1" s="4"/>
    </row>
    <row r="2" spans="1:12" ht="27" customHeight="1" x14ac:dyDescent="0.25">
      <c r="A2" s="47" t="s">
        <v>174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6.4" customHeight="1" x14ac:dyDescent="0.25">
      <c r="A3" s="5"/>
      <c r="B3" s="5"/>
      <c r="C3" s="5"/>
      <c r="D3" s="5"/>
      <c r="E3" s="5"/>
      <c r="J3" s="48" t="s">
        <v>175</v>
      </c>
      <c r="K3" s="48"/>
      <c r="L3" s="48"/>
    </row>
    <row r="4" spans="1:12" ht="27.6" customHeight="1" x14ac:dyDescent="0.25">
      <c r="A4" s="53" t="s">
        <v>1</v>
      </c>
      <c r="B4" s="53" t="s">
        <v>4</v>
      </c>
      <c r="C4" s="49" t="s">
        <v>5</v>
      </c>
      <c r="D4" s="49"/>
      <c r="E4" s="49"/>
      <c r="F4" s="50" t="s">
        <v>176</v>
      </c>
      <c r="G4" s="51"/>
      <c r="H4" s="51"/>
      <c r="I4" s="51"/>
      <c r="J4" s="51"/>
      <c r="K4" s="52"/>
      <c r="L4" s="57" t="s">
        <v>177</v>
      </c>
    </row>
    <row r="5" spans="1:12" ht="21" customHeight="1" x14ac:dyDescent="0.25">
      <c r="A5" s="53"/>
      <c r="B5" s="53"/>
      <c r="C5" s="78" t="s">
        <v>251</v>
      </c>
      <c r="D5" s="55" t="s">
        <v>9</v>
      </c>
      <c r="E5" s="55" t="s">
        <v>10</v>
      </c>
      <c r="F5" s="54" t="s">
        <v>178</v>
      </c>
      <c r="G5" s="54" t="s">
        <v>179</v>
      </c>
      <c r="H5" s="57" t="s">
        <v>180</v>
      </c>
      <c r="I5" s="57" t="s">
        <v>181</v>
      </c>
      <c r="J5" s="57" t="s">
        <v>182</v>
      </c>
      <c r="K5" s="58" t="s">
        <v>183</v>
      </c>
      <c r="L5" s="57"/>
    </row>
    <row r="6" spans="1:12" ht="22.5" customHeight="1" x14ac:dyDescent="0.25">
      <c r="A6" s="53"/>
      <c r="B6" s="53"/>
      <c r="C6" s="53"/>
      <c r="D6" s="56"/>
      <c r="E6" s="56"/>
      <c r="F6" s="54"/>
      <c r="G6" s="54"/>
      <c r="H6" s="57"/>
      <c r="I6" s="57"/>
      <c r="J6" s="57"/>
      <c r="K6" s="59"/>
      <c r="L6" s="57"/>
    </row>
    <row r="7" spans="1:12" s="1" customFormat="1" ht="31.8" customHeight="1" x14ac:dyDescent="0.25">
      <c r="A7" s="8" t="s">
        <v>50</v>
      </c>
      <c r="B7" s="9">
        <f>C7+D7+E7</f>
        <v>3</v>
      </c>
      <c r="C7" s="10">
        <v>3</v>
      </c>
      <c r="D7" s="12">
        <v>0</v>
      </c>
      <c r="E7" s="13">
        <v>0</v>
      </c>
      <c r="F7" s="11">
        <v>9</v>
      </c>
      <c r="G7" s="11">
        <v>0</v>
      </c>
      <c r="H7" s="11">
        <v>0</v>
      </c>
      <c r="I7" s="11">
        <v>9</v>
      </c>
      <c r="J7" s="11">
        <v>37.14</v>
      </c>
      <c r="K7" s="11">
        <v>-28.14</v>
      </c>
      <c r="L7" s="17"/>
    </row>
    <row r="8" spans="1:12" s="1" customFormat="1" ht="31.8" customHeight="1" x14ac:dyDescent="0.25">
      <c r="A8" s="10" t="s">
        <v>51</v>
      </c>
      <c r="B8" s="9">
        <v>3</v>
      </c>
      <c r="C8" s="10">
        <v>3</v>
      </c>
      <c r="D8" s="12">
        <v>0</v>
      </c>
      <c r="E8" s="13">
        <v>0</v>
      </c>
      <c r="F8" s="11">
        <v>9</v>
      </c>
      <c r="G8" s="11">
        <v>0</v>
      </c>
      <c r="H8" s="11">
        <v>0</v>
      </c>
      <c r="I8" s="11">
        <v>9</v>
      </c>
      <c r="J8" s="11">
        <v>26</v>
      </c>
      <c r="K8" s="11">
        <f>I8-J8</f>
        <v>-17</v>
      </c>
      <c r="L8" s="17"/>
    </row>
    <row r="9" spans="1:12" s="1" customFormat="1" ht="31.8" customHeight="1" x14ac:dyDescent="0.25">
      <c r="A9" s="10" t="s">
        <v>184</v>
      </c>
      <c r="B9" s="9">
        <v>0</v>
      </c>
      <c r="C9" s="10">
        <v>0</v>
      </c>
      <c r="D9" s="12">
        <v>0</v>
      </c>
      <c r="E9" s="13">
        <v>0</v>
      </c>
      <c r="F9" s="11">
        <v>0</v>
      </c>
      <c r="G9" s="11">
        <v>0</v>
      </c>
      <c r="H9" s="11">
        <v>0</v>
      </c>
      <c r="I9" s="11">
        <v>0</v>
      </c>
      <c r="J9" s="11">
        <v>11.14</v>
      </c>
      <c r="K9" s="11">
        <f>I9-J9</f>
        <v>-11.14</v>
      </c>
      <c r="L9" s="17"/>
    </row>
    <row r="10" spans="1:12" x14ac:dyDescent="0.25">
      <c r="A10" s="14"/>
      <c r="B10" s="15"/>
      <c r="C10" s="16"/>
      <c r="D10" s="16"/>
      <c r="E10" s="16"/>
    </row>
    <row r="11" spans="1:12" x14ac:dyDescent="0.25">
      <c r="A11" s="14"/>
      <c r="B11" s="15"/>
      <c r="C11" s="16"/>
      <c r="D11" s="16"/>
      <c r="E11" s="16"/>
    </row>
    <row r="12" spans="1:12" x14ac:dyDescent="0.25">
      <c r="A12" s="14"/>
      <c r="B12" s="15"/>
      <c r="C12" s="16"/>
      <c r="D12" s="16"/>
      <c r="E12" s="16"/>
    </row>
    <row r="13" spans="1:12" x14ac:dyDescent="0.25">
      <c r="A13" s="14"/>
      <c r="B13" s="15"/>
      <c r="C13" s="16"/>
      <c r="D13" s="16"/>
      <c r="E13" s="16"/>
    </row>
    <row r="14" spans="1:12" x14ac:dyDescent="0.25">
      <c r="A14" s="14"/>
      <c r="B14" s="15"/>
      <c r="C14" s="16"/>
      <c r="D14" s="16"/>
      <c r="E14" s="16"/>
    </row>
    <row r="15" spans="1:12" x14ac:dyDescent="0.25">
      <c r="A15" s="14"/>
      <c r="B15" s="15"/>
      <c r="C15" s="16"/>
      <c r="D15" s="16"/>
      <c r="E15" s="16"/>
    </row>
    <row r="16" spans="1:12" x14ac:dyDescent="0.25">
      <c r="A16" s="14"/>
      <c r="B16" s="15"/>
      <c r="C16" s="16"/>
      <c r="D16" s="16"/>
      <c r="E16" s="16"/>
    </row>
    <row r="17" spans="1:5" x14ac:dyDescent="0.25">
      <c r="A17" s="14"/>
      <c r="B17" s="15"/>
      <c r="C17" s="16"/>
      <c r="D17" s="16"/>
      <c r="E17" s="16"/>
    </row>
    <row r="18" spans="1:5" x14ac:dyDescent="0.25">
      <c r="A18" s="14"/>
      <c r="B18" s="15"/>
      <c r="C18" s="16"/>
      <c r="D18" s="16"/>
      <c r="E18" s="16"/>
    </row>
    <row r="19" spans="1:5" x14ac:dyDescent="0.25">
      <c r="A19" s="14"/>
      <c r="B19" s="15"/>
      <c r="C19" s="16"/>
      <c r="D19" s="16"/>
      <c r="E19" s="16"/>
    </row>
    <row r="20" spans="1:5" x14ac:dyDescent="0.25">
      <c r="A20" s="14"/>
      <c r="B20" s="15"/>
      <c r="C20" s="16"/>
      <c r="D20" s="16"/>
      <c r="E20" s="16"/>
    </row>
    <row r="21" spans="1:5" x14ac:dyDescent="0.25">
      <c r="A21" s="14"/>
      <c r="B21" s="15"/>
      <c r="C21" s="16"/>
      <c r="D21" s="16"/>
      <c r="E21" s="16"/>
    </row>
    <row r="22" spans="1:5" x14ac:dyDescent="0.25">
      <c r="A22" s="14"/>
      <c r="B22" s="15"/>
      <c r="C22" s="16"/>
      <c r="D22" s="16"/>
      <c r="E22" s="16"/>
    </row>
    <row r="23" spans="1:5" x14ac:dyDescent="0.25">
      <c r="A23" s="14"/>
      <c r="B23" s="15"/>
      <c r="C23" s="16"/>
      <c r="D23" s="16"/>
      <c r="E23" s="16"/>
    </row>
    <row r="24" spans="1:5" x14ac:dyDescent="0.25">
      <c r="A24" s="14"/>
      <c r="B24" s="15"/>
      <c r="C24" s="16"/>
      <c r="D24" s="16"/>
      <c r="E24" s="16"/>
    </row>
    <row r="25" spans="1:5" x14ac:dyDescent="0.25">
      <c r="A25" s="14"/>
      <c r="B25" s="15"/>
      <c r="C25" s="16"/>
      <c r="D25" s="16"/>
      <c r="E25" s="16"/>
    </row>
    <row r="26" spans="1:5" x14ac:dyDescent="0.25">
      <c r="A26" s="14"/>
      <c r="B26" s="15"/>
      <c r="C26" s="16"/>
      <c r="D26" s="16"/>
      <c r="E26" s="16"/>
    </row>
    <row r="27" spans="1:5" x14ac:dyDescent="0.25">
      <c r="A27" s="14"/>
    </row>
    <row r="28" spans="1:5" x14ac:dyDescent="0.25">
      <c r="A28" s="14"/>
    </row>
    <row r="29" spans="1:5" x14ac:dyDescent="0.25">
      <c r="A29" s="14"/>
    </row>
    <row r="30" spans="1:5" x14ac:dyDescent="0.25">
      <c r="A30" s="14"/>
    </row>
  </sheetData>
  <mergeCells count="16">
    <mergeCell ref="A2:L2"/>
    <mergeCell ref="J3:L3"/>
    <mergeCell ref="C4:E4"/>
    <mergeCell ref="F4:K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4:L6"/>
  </mergeCells>
  <phoneticPr fontId="14" type="noConversion"/>
  <printOptions horizontalCentered="1"/>
  <pageMargins left="0.70866141732283472" right="0.70866141732283472" top="0.74803149606299213" bottom="0.74803149606299213" header="0.31496062992125984" footer="0.51181102362204722"/>
  <pageSetup paperSize="9" scale="98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4"/>
  <sheetViews>
    <sheetView tabSelected="1" workbookViewId="0"/>
  </sheetViews>
  <sheetFormatPr defaultColWidth="8.77734375" defaultRowHeight="14.4" x14ac:dyDescent="0.25"/>
  <cols>
    <col min="1" max="1" width="14.6640625" customWidth="1"/>
    <col min="2" max="2" width="9.33203125" customWidth="1"/>
    <col min="3" max="3" width="9" customWidth="1"/>
    <col min="4" max="4" width="8" customWidth="1"/>
    <col min="5" max="5" width="7.6640625" customWidth="1"/>
    <col min="8" max="11" width="8" customWidth="1"/>
    <col min="16" max="16" width="7" customWidth="1"/>
  </cols>
  <sheetData>
    <row r="1" spans="1:16" ht="27" customHeight="1" x14ac:dyDescent="0.25">
      <c r="A1" s="77" t="s">
        <v>252</v>
      </c>
      <c r="B1" s="2"/>
      <c r="C1" s="3"/>
      <c r="D1" s="3"/>
      <c r="E1" s="4"/>
    </row>
    <row r="2" spans="1:16" ht="37.799999999999997" customHeight="1" x14ac:dyDescent="0.25">
      <c r="A2" s="47" t="s">
        <v>185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8.75" customHeight="1" x14ac:dyDescent="0.25">
      <c r="A3" s="5"/>
      <c r="B3" s="5"/>
      <c r="C3" s="5"/>
      <c r="D3" s="5"/>
      <c r="E3" s="5"/>
      <c r="M3" s="79" t="s">
        <v>175</v>
      </c>
      <c r="N3" s="79"/>
      <c r="O3" s="79"/>
      <c r="P3" s="79"/>
    </row>
    <row r="4" spans="1:16" ht="21.6" customHeight="1" x14ac:dyDescent="0.25">
      <c r="A4" s="53" t="s">
        <v>1</v>
      </c>
      <c r="B4" s="53" t="s">
        <v>4</v>
      </c>
      <c r="C4" s="49" t="s">
        <v>5</v>
      </c>
      <c r="D4" s="49"/>
      <c r="E4" s="49"/>
      <c r="F4" s="53" t="s">
        <v>178</v>
      </c>
      <c r="G4" s="53"/>
      <c r="H4" s="50" t="s">
        <v>186</v>
      </c>
      <c r="I4" s="51"/>
      <c r="J4" s="51"/>
      <c r="K4" s="51"/>
      <c r="L4" s="52"/>
      <c r="M4" s="57" t="s">
        <v>187</v>
      </c>
      <c r="N4" s="58" t="s">
        <v>182</v>
      </c>
      <c r="O4" s="58" t="s">
        <v>188</v>
      </c>
      <c r="P4" s="57" t="s">
        <v>177</v>
      </c>
    </row>
    <row r="5" spans="1:16" ht="21.6" customHeight="1" x14ac:dyDescent="0.25">
      <c r="A5" s="53"/>
      <c r="B5" s="53"/>
      <c r="C5" s="78" t="s">
        <v>251</v>
      </c>
      <c r="D5" s="55" t="s">
        <v>9</v>
      </c>
      <c r="E5" s="55" t="s">
        <v>10</v>
      </c>
      <c r="F5" s="53"/>
      <c r="G5" s="53"/>
      <c r="H5" s="50" t="s">
        <v>189</v>
      </c>
      <c r="I5" s="52"/>
      <c r="J5" s="50" t="s">
        <v>190</v>
      </c>
      <c r="K5" s="52"/>
      <c r="L5" s="58" t="s">
        <v>191</v>
      </c>
      <c r="M5" s="57"/>
      <c r="N5" s="60"/>
      <c r="O5" s="60"/>
      <c r="P5" s="57"/>
    </row>
    <row r="6" spans="1:16" ht="27.6" customHeight="1" x14ac:dyDescent="0.25">
      <c r="A6" s="53"/>
      <c r="B6" s="53"/>
      <c r="C6" s="53"/>
      <c r="D6" s="56"/>
      <c r="E6" s="56"/>
      <c r="F6" s="7" t="s">
        <v>192</v>
      </c>
      <c r="G6" s="7" t="s">
        <v>181</v>
      </c>
      <c r="H6" s="7" t="s">
        <v>193</v>
      </c>
      <c r="I6" s="7" t="s">
        <v>194</v>
      </c>
      <c r="J6" s="7" t="s">
        <v>193</v>
      </c>
      <c r="K6" s="7" t="s">
        <v>194</v>
      </c>
      <c r="L6" s="59"/>
      <c r="M6" s="57"/>
      <c r="N6" s="59"/>
      <c r="O6" s="59"/>
      <c r="P6" s="57"/>
    </row>
    <row r="7" spans="1:16" s="1" customFormat="1" ht="25.8" customHeight="1" x14ac:dyDescent="0.25">
      <c r="A7" s="8" t="s">
        <v>50</v>
      </c>
      <c r="B7" s="9">
        <f>C7+D7+E7</f>
        <v>70</v>
      </c>
      <c r="C7" s="10">
        <f>SUM(C9:C13)</f>
        <v>19</v>
      </c>
      <c r="D7" s="10">
        <f>SUM(D9:D13)</f>
        <v>51</v>
      </c>
      <c r="E7" s="10">
        <f>SUM(E9:E13)</f>
        <v>0</v>
      </c>
      <c r="F7" s="11">
        <v>0.81999999999999895</v>
      </c>
      <c r="G7" s="11">
        <v>3</v>
      </c>
      <c r="H7" s="11">
        <v>51</v>
      </c>
      <c r="I7" s="11">
        <v>2.35</v>
      </c>
      <c r="J7" s="11">
        <v>70</v>
      </c>
      <c r="K7" s="11">
        <v>10.5</v>
      </c>
      <c r="L7" s="11">
        <v>12.85</v>
      </c>
      <c r="M7" s="11">
        <v>16.670000000000002</v>
      </c>
      <c r="N7" s="11">
        <v>17.350000000000001</v>
      </c>
      <c r="O7" s="11">
        <v>-0.68000000000000305</v>
      </c>
      <c r="P7" s="17"/>
    </row>
    <row r="8" spans="1:16" s="1" customFormat="1" ht="34.799999999999997" customHeight="1" x14ac:dyDescent="0.25">
      <c r="A8" s="12" t="s">
        <v>195</v>
      </c>
      <c r="B8" s="9"/>
      <c r="C8" s="10"/>
      <c r="D8" s="10"/>
      <c r="E8" s="10"/>
      <c r="F8" s="11"/>
      <c r="G8" s="11"/>
      <c r="H8" s="11"/>
      <c r="I8" s="11"/>
      <c r="J8" s="11">
        <v>70</v>
      </c>
      <c r="K8" s="11">
        <v>10.5</v>
      </c>
      <c r="L8" s="11">
        <f t="shared" ref="L8:L13" si="0">I8+K8</f>
        <v>10.5</v>
      </c>
      <c r="M8" s="11">
        <f>G8+L8+F8</f>
        <v>10.5</v>
      </c>
      <c r="N8" s="11">
        <v>0</v>
      </c>
      <c r="O8" s="11">
        <f>M8-N8</f>
        <v>10.5</v>
      </c>
      <c r="P8" s="17"/>
    </row>
    <row r="9" spans="1:16" s="1" customFormat="1" ht="25.8" customHeight="1" x14ac:dyDescent="0.25">
      <c r="A9" s="10" t="s">
        <v>51</v>
      </c>
      <c r="B9" s="9">
        <f>C9+D9+E9</f>
        <v>3</v>
      </c>
      <c r="C9" s="10">
        <v>3</v>
      </c>
      <c r="D9" s="12">
        <v>0</v>
      </c>
      <c r="E9" s="13">
        <v>0</v>
      </c>
      <c r="F9" s="11">
        <v>0.44</v>
      </c>
      <c r="G9" s="11">
        <v>3</v>
      </c>
      <c r="H9" s="11"/>
      <c r="I9" s="11"/>
      <c r="J9" s="11"/>
      <c r="K9" s="11"/>
      <c r="L9" s="11">
        <f t="shared" si="0"/>
        <v>0</v>
      </c>
      <c r="M9" s="11">
        <f t="shared" ref="M9:M13" si="1">G9+L9+F9</f>
        <v>3.44</v>
      </c>
      <c r="N9" s="11">
        <v>12.15</v>
      </c>
      <c r="O9" s="11">
        <f t="shared" ref="O9:O13" si="2">M9-N9</f>
        <v>-8.7100000000000009</v>
      </c>
      <c r="P9" s="17"/>
    </row>
    <row r="10" spans="1:16" s="1" customFormat="1" ht="25.8" customHeight="1" x14ac:dyDescent="0.25">
      <c r="A10" s="10" t="s">
        <v>184</v>
      </c>
      <c r="B10" s="9">
        <f>C10+D10+E10</f>
        <v>0</v>
      </c>
      <c r="C10" s="10">
        <v>0</v>
      </c>
      <c r="D10" s="12">
        <v>0</v>
      </c>
      <c r="E10" s="13">
        <v>0</v>
      </c>
      <c r="F10" s="11">
        <v>0.38</v>
      </c>
      <c r="G10" s="11"/>
      <c r="H10" s="11"/>
      <c r="I10" s="11"/>
      <c r="J10" s="11"/>
      <c r="K10" s="11"/>
      <c r="L10" s="11">
        <f t="shared" si="0"/>
        <v>0</v>
      </c>
      <c r="M10" s="11">
        <f t="shared" si="1"/>
        <v>0.38</v>
      </c>
      <c r="N10" s="11">
        <v>5.2</v>
      </c>
      <c r="O10" s="11">
        <f t="shared" si="2"/>
        <v>-4.82</v>
      </c>
      <c r="P10" s="17"/>
    </row>
    <row r="11" spans="1:16" s="1" customFormat="1" ht="25.8" customHeight="1" x14ac:dyDescent="0.25">
      <c r="A11" s="10" t="s">
        <v>53</v>
      </c>
      <c r="B11" s="9">
        <f>C11+D11+E11</f>
        <v>13</v>
      </c>
      <c r="C11" s="10">
        <v>3</v>
      </c>
      <c r="D11" s="12">
        <v>10</v>
      </c>
      <c r="E11" s="13">
        <v>0</v>
      </c>
      <c r="F11" s="11"/>
      <c r="G11" s="11"/>
      <c r="H11" s="12">
        <v>10</v>
      </c>
      <c r="I11" s="11">
        <f>ROUND(H11*0.046,2)+0.01</f>
        <v>0.47</v>
      </c>
      <c r="J11" s="11"/>
      <c r="K11" s="11"/>
      <c r="L11" s="11">
        <f t="shared" si="0"/>
        <v>0.47</v>
      </c>
      <c r="M11" s="11">
        <f t="shared" si="1"/>
        <v>0.47</v>
      </c>
      <c r="N11" s="11"/>
      <c r="O11" s="11">
        <f t="shared" si="2"/>
        <v>0.47</v>
      </c>
      <c r="P11" s="17"/>
    </row>
    <row r="12" spans="1:16" s="1" customFormat="1" ht="25.8" customHeight="1" x14ac:dyDescent="0.25">
      <c r="A12" s="10" t="s">
        <v>54</v>
      </c>
      <c r="B12" s="9">
        <f>C12+D12+E12</f>
        <v>35</v>
      </c>
      <c r="C12" s="10">
        <v>6</v>
      </c>
      <c r="D12" s="12">
        <v>29</v>
      </c>
      <c r="E12" s="13">
        <v>0</v>
      </c>
      <c r="F12" s="11"/>
      <c r="G12" s="11"/>
      <c r="H12" s="12">
        <v>29</v>
      </c>
      <c r="I12" s="11">
        <f t="shared" ref="I12:I13" si="3">ROUND(H12*0.046,2)</f>
        <v>1.33</v>
      </c>
      <c r="J12" s="11"/>
      <c r="K12" s="11"/>
      <c r="L12" s="11">
        <f t="shared" si="0"/>
        <v>1.33</v>
      </c>
      <c r="M12" s="11">
        <f t="shared" si="1"/>
        <v>1.33</v>
      </c>
      <c r="N12" s="11"/>
      <c r="O12" s="11">
        <f t="shared" si="2"/>
        <v>1.33</v>
      </c>
      <c r="P12" s="17"/>
    </row>
    <row r="13" spans="1:16" s="1" customFormat="1" ht="25.8" customHeight="1" x14ac:dyDescent="0.25">
      <c r="A13" s="10" t="s">
        <v>52</v>
      </c>
      <c r="B13" s="9">
        <f>C13+D13+E13</f>
        <v>19</v>
      </c>
      <c r="C13" s="10">
        <v>7</v>
      </c>
      <c r="D13" s="12">
        <v>12</v>
      </c>
      <c r="E13" s="13">
        <v>0</v>
      </c>
      <c r="F13" s="11"/>
      <c r="G13" s="11"/>
      <c r="H13" s="12">
        <v>12</v>
      </c>
      <c r="I13" s="11">
        <f t="shared" si="3"/>
        <v>0.55000000000000004</v>
      </c>
      <c r="J13" s="11"/>
      <c r="K13" s="11"/>
      <c r="L13" s="11">
        <f t="shared" si="0"/>
        <v>0.55000000000000004</v>
      </c>
      <c r="M13" s="11">
        <f t="shared" si="1"/>
        <v>0.55000000000000004</v>
      </c>
      <c r="N13" s="11"/>
      <c r="O13" s="11">
        <f t="shared" si="2"/>
        <v>0.55000000000000004</v>
      </c>
      <c r="P13" s="17"/>
    </row>
    <row r="14" spans="1:16" x14ac:dyDescent="0.25">
      <c r="A14" s="14"/>
      <c r="B14" s="15"/>
      <c r="C14" s="16"/>
      <c r="D14" s="16"/>
      <c r="E14" s="16"/>
    </row>
    <row r="15" spans="1:16" x14ac:dyDescent="0.25">
      <c r="A15" s="14"/>
      <c r="B15" s="15"/>
      <c r="C15" s="16"/>
      <c r="D15" s="16"/>
      <c r="E15" s="16"/>
    </row>
    <row r="16" spans="1:16" x14ac:dyDescent="0.25">
      <c r="A16" s="14"/>
      <c r="B16" s="15"/>
      <c r="C16" s="16"/>
      <c r="D16" s="16"/>
      <c r="E16" s="16"/>
    </row>
    <row r="17" spans="1:5" x14ac:dyDescent="0.25">
      <c r="A17" s="14"/>
      <c r="B17" s="15"/>
      <c r="C17" s="16"/>
      <c r="D17" s="16"/>
      <c r="E17" s="16"/>
    </row>
    <row r="18" spans="1:5" x14ac:dyDescent="0.25">
      <c r="A18" s="14"/>
      <c r="B18" s="15"/>
      <c r="C18" s="16"/>
      <c r="D18" s="16"/>
      <c r="E18" s="16"/>
    </row>
    <row r="19" spans="1:5" x14ac:dyDescent="0.25">
      <c r="A19" s="14"/>
      <c r="B19" s="15"/>
      <c r="C19" s="16"/>
      <c r="D19" s="16"/>
      <c r="E19" s="16"/>
    </row>
    <row r="20" spans="1:5" x14ac:dyDescent="0.25">
      <c r="A20" s="14"/>
      <c r="B20" s="15"/>
      <c r="C20" s="16"/>
      <c r="D20" s="16"/>
      <c r="E20" s="16"/>
    </row>
    <row r="21" spans="1:5" x14ac:dyDescent="0.25">
      <c r="A21" s="14"/>
      <c r="B21" s="15"/>
      <c r="C21" s="16"/>
      <c r="D21" s="16"/>
      <c r="E21" s="16"/>
    </row>
    <row r="22" spans="1:5" x14ac:dyDescent="0.25">
      <c r="A22" s="14"/>
      <c r="B22" s="15"/>
      <c r="C22" s="16"/>
      <c r="D22" s="16"/>
      <c r="E22" s="16"/>
    </row>
    <row r="23" spans="1:5" x14ac:dyDescent="0.25">
      <c r="A23" s="14"/>
      <c r="B23" s="15"/>
      <c r="C23" s="16"/>
      <c r="D23" s="16"/>
      <c r="E23" s="16"/>
    </row>
    <row r="24" spans="1:5" x14ac:dyDescent="0.25">
      <c r="A24" s="14"/>
      <c r="B24" s="15"/>
      <c r="C24" s="16"/>
      <c r="D24" s="16"/>
      <c r="E24" s="16"/>
    </row>
    <row r="25" spans="1:5" x14ac:dyDescent="0.25">
      <c r="A25" s="14"/>
      <c r="B25" s="15"/>
      <c r="C25" s="16"/>
      <c r="D25" s="16"/>
      <c r="E25" s="16"/>
    </row>
    <row r="26" spans="1:5" x14ac:dyDescent="0.25">
      <c r="A26" s="14"/>
      <c r="B26" s="15"/>
      <c r="C26" s="16"/>
      <c r="D26" s="16"/>
      <c r="E26" s="16"/>
    </row>
    <row r="27" spans="1:5" x14ac:dyDescent="0.25">
      <c r="A27" s="14"/>
      <c r="B27" s="15"/>
      <c r="C27" s="16"/>
      <c r="D27" s="16"/>
      <c r="E27" s="16"/>
    </row>
    <row r="28" spans="1:5" x14ac:dyDescent="0.25">
      <c r="A28" s="14"/>
      <c r="B28" s="15"/>
      <c r="C28" s="16"/>
      <c r="D28" s="16"/>
      <c r="E28" s="16"/>
    </row>
    <row r="29" spans="1:5" x14ac:dyDescent="0.25">
      <c r="A29" s="14"/>
      <c r="B29" s="15"/>
      <c r="C29" s="16"/>
      <c r="D29" s="16"/>
      <c r="E29" s="16"/>
    </row>
    <row r="30" spans="1:5" x14ac:dyDescent="0.25">
      <c r="A30" s="14"/>
      <c r="B30" s="15"/>
      <c r="C30" s="16"/>
      <c r="D30" s="16"/>
      <c r="E30" s="16"/>
    </row>
    <row r="31" spans="1:5" x14ac:dyDescent="0.25">
      <c r="A31" s="14"/>
    </row>
    <row r="32" spans="1:5" x14ac:dyDescent="0.25">
      <c r="A32" s="14"/>
    </row>
    <row r="33" spans="1:1" x14ac:dyDescent="0.25">
      <c r="A33" s="14"/>
    </row>
    <row r="34" spans="1:1" x14ac:dyDescent="0.25">
      <c r="A34" s="14"/>
    </row>
  </sheetData>
  <mergeCells count="17">
    <mergeCell ref="F4:G5"/>
    <mergeCell ref="A2:P2"/>
    <mergeCell ref="M3:P3"/>
    <mergeCell ref="C4:E4"/>
    <mergeCell ref="H4:L4"/>
    <mergeCell ref="H5:I5"/>
    <mergeCell ref="J5:K5"/>
    <mergeCell ref="A4:A6"/>
    <mergeCell ref="B4:B6"/>
    <mergeCell ref="C5:C6"/>
    <mergeCell ref="D5:D6"/>
    <mergeCell ref="E5:E6"/>
    <mergeCell ref="L5:L6"/>
    <mergeCell ref="M4:M6"/>
    <mergeCell ref="N4:N6"/>
    <mergeCell ref="O4:O6"/>
    <mergeCell ref="P4:P6"/>
  </mergeCells>
  <phoneticPr fontId="14" type="noConversion"/>
  <printOptions horizontalCentered="1"/>
  <pageMargins left="0.43307086614173229" right="0.43307086614173229" top="0.74803149606299213" bottom="0.74803149606299213" header="0.31496062992125984" footer="0.51181102362204722"/>
  <pageSetup paperSize="9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5"/>
  <sheetViews>
    <sheetView tabSelected="1" view="pageBreakPreview" zoomScaleNormal="100" zoomScaleSheetLayoutView="100" workbookViewId="0"/>
  </sheetViews>
  <sheetFormatPr defaultColWidth="9" defaultRowHeight="15.6" x14ac:dyDescent="0.25"/>
  <cols>
    <col min="1" max="1" width="6.88671875" style="62" customWidth="1"/>
    <col min="2" max="2" width="9.44140625" style="62" customWidth="1"/>
    <col min="3" max="3" width="10.88671875" style="62" customWidth="1"/>
    <col min="4" max="4" width="21.77734375" style="62" customWidth="1"/>
    <col min="5" max="5" width="21" style="62" customWidth="1"/>
    <col min="6" max="6" width="23.6640625" style="62" customWidth="1"/>
    <col min="7" max="254" width="9" style="62"/>
    <col min="255" max="16384" width="9" style="61"/>
  </cols>
  <sheetData>
    <row r="1" spans="1:254" ht="27" customHeight="1" x14ac:dyDescent="0.25">
      <c r="A1" s="77" t="s">
        <v>253</v>
      </c>
    </row>
    <row r="2" spans="1:254" ht="28.2" customHeight="1" x14ac:dyDescent="0.25">
      <c r="A2" s="80" t="s">
        <v>249</v>
      </c>
      <c r="B2" s="80"/>
      <c r="C2" s="80"/>
      <c r="D2" s="80"/>
      <c r="E2" s="80"/>
      <c r="F2" s="80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</row>
    <row r="3" spans="1:254" ht="23.4" customHeight="1" x14ac:dyDescent="0.25">
      <c r="A3" s="81" t="s">
        <v>254</v>
      </c>
      <c r="B3" s="76"/>
      <c r="C3" s="76"/>
      <c r="D3" s="76"/>
      <c r="E3" s="76"/>
      <c r="F3" s="76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ht="25.8" customHeight="1" x14ac:dyDescent="0.25">
      <c r="A4" s="65" t="s">
        <v>248</v>
      </c>
      <c r="B4" s="65"/>
      <c r="C4" s="65"/>
      <c r="D4" s="65" t="s">
        <v>247</v>
      </c>
      <c r="E4" s="65"/>
      <c r="F4" s="65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25.8" customHeight="1" x14ac:dyDescent="0.25">
      <c r="A5" s="65" t="s">
        <v>246</v>
      </c>
      <c r="B5" s="65"/>
      <c r="C5" s="65"/>
      <c r="D5" s="63" t="s">
        <v>245</v>
      </c>
      <c r="E5" s="63" t="s">
        <v>244</v>
      </c>
      <c r="F5" s="63" t="s">
        <v>243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pans="1:254" ht="37.200000000000003" customHeight="1" x14ac:dyDescent="0.25">
      <c r="A6" s="65" t="s">
        <v>242</v>
      </c>
      <c r="B6" s="65"/>
      <c r="C6" s="65"/>
      <c r="D6" s="63" t="s">
        <v>241</v>
      </c>
      <c r="E6" s="63" t="s">
        <v>240</v>
      </c>
      <c r="F6" s="63" t="s">
        <v>239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</row>
    <row r="7" spans="1:254" ht="37.200000000000003" customHeight="1" x14ac:dyDescent="0.25">
      <c r="A7" s="65" t="s">
        <v>238</v>
      </c>
      <c r="B7" s="65"/>
      <c r="C7" s="65"/>
      <c r="D7" s="63" t="s">
        <v>237</v>
      </c>
      <c r="E7" s="63" t="s">
        <v>236</v>
      </c>
      <c r="F7" s="63" t="s">
        <v>235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</row>
    <row r="8" spans="1:254" ht="18" customHeight="1" x14ac:dyDescent="0.25">
      <c r="A8" s="65" t="s">
        <v>234</v>
      </c>
      <c r="B8" s="65"/>
      <c r="C8" s="65"/>
      <c r="D8" s="65" t="s">
        <v>233</v>
      </c>
      <c r="E8" s="65"/>
      <c r="F8" s="63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</row>
    <row r="9" spans="1:254" ht="18" customHeight="1" x14ac:dyDescent="0.25">
      <c r="A9" s="65"/>
      <c r="B9" s="65"/>
      <c r="C9" s="65"/>
      <c r="D9" s="65" t="s">
        <v>232</v>
      </c>
      <c r="E9" s="65"/>
      <c r="F9" s="75">
        <v>294.10000000000002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</row>
    <row r="10" spans="1:254" ht="18" customHeight="1" x14ac:dyDescent="0.25">
      <c r="A10" s="65"/>
      <c r="B10" s="65"/>
      <c r="C10" s="65"/>
      <c r="D10" s="65" t="s">
        <v>231</v>
      </c>
      <c r="E10" s="65"/>
      <c r="F10" s="75">
        <v>94.45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</row>
    <row r="11" spans="1:254" ht="18" customHeight="1" x14ac:dyDescent="0.25">
      <c r="A11" s="65"/>
      <c r="B11" s="65"/>
      <c r="C11" s="65"/>
      <c r="D11" s="65" t="s">
        <v>230</v>
      </c>
      <c r="E11" s="65"/>
      <c r="F11" s="63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</row>
    <row r="12" spans="1:254" ht="18" customHeight="1" x14ac:dyDescent="0.25">
      <c r="A12" s="65"/>
      <c r="B12" s="65"/>
      <c r="C12" s="65"/>
      <c r="D12" s="65" t="s">
        <v>229</v>
      </c>
      <c r="E12" s="65"/>
      <c r="F12" s="63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</row>
    <row r="13" spans="1:254" ht="67.05" customHeight="1" x14ac:dyDescent="0.25">
      <c r="A13" s="63" t="s">
        <v>228</v>
      </c>
      <c r="B13" s="64" t="s">
        <v>227</v>
      </c>
      <c r="C13" s="64"/>
      <c r="D13" s="64"/>
      <c r="E13" s="64"/>
      <c r="F13" s="64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</row>
    <row r="14" spans="1:254" ht="33" customHeight="1" x14ac:dyDescent="0.25">
      <c r="A14" s="65" t="s">
        <v>226</v>
      </c>
      <c r="B14" s="63" t="s">
        <v>225</v>
      </c>
      <c r="C14" s="63" t="s">
        <v>224</v>
      </c>
      <c r="D14" s="65" t="s">
        <v>223</v>
      </c>
      <c r="E14" s="65"/>
      <c r="F14" s="63" t="s">
        <v>222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</row>
    <row r="15" spans="1:254" ht="31.05" customHeight="1" x14ac:dyDescent="0.25">
      <c r="A15" s="65"/>
      <c r="B15" s="65" t="s">
        <v>221</v>
      </c>
      <c r="C15" s="69" t="s">
        <v>220</v>
      </c>
      <c r="D15" s="64" t="s">
        <v>219</v>
      </c>
      <c r="E15" s="64"/>
      <c r="F15" s="63" t="s">
        <v>218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</row>
    <row r="16" spans="1:254" ht="31.05" customHeight="1" x14ac:dyDescent="0.25">
      <c r="A16" s="65"/>
      <c r="B16" s="65"/>
      <c r="C16" s="70"/>
      <c r="D16" s="64" t="s">
        <v>217</v>
      </c>
      <c r="E16" s="64"/>
      <c r="F16" s="74">
        <v>1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</row>
    <row r="17" spans="1:254" ht="31.05" customHeight="1" x14ac:dyDescent="0.25">
      <c r="A17" s="65"/>
      <c r="B17" s="65"/>
      <c r="C17" s="70"/>
      <c r="D17" s="71" t="s">
        <v>216</v>
      </c>
      <c r="E17" s="71"/>
      <c r="F17" s="74" t="s">
        <v>215</v>
      </c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</row>
    <row r="18" spans="1:254" ht="31.05" customHeight="1" x14ac:dyDescent="0.25">
      <c r="A18" s="65"/>
      <c r="B18" s="65"/>
      <c r="C18" s="68"/>
      <c r="D18" s="73" t="s">
        <v>214</v>
      </c>
      <c r="E18" s="72"/>
      <c r="F18" s="63" t="s">
        <v>196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</row>
    <row r="19" spans="1:254" ht="31.05" customHeight="1" x14ac:dyDescent="0.25">
      <c r="A19" s="65"/>
      <c r="B19" s="65"/>
      <c r="C19" s="65" t="s">
        <v>213</v>
      </c>
      <c r="D19" s="71" t="s">
        <v>212</v>
      </c>
      <c r="E19" s="71"/>
      <c r="F19" s="63" t="s">
        <v>211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</row>
    <row r="20" spans="1:254" ht="31.05" customHeight="1" x14ac:dyDescent="0.25">
      <c r="A20" s="65"/>
      <c r="B20" s="65"/>
      <c r="C20" s="65"/>
      <c r="D20" s="64" t="s">
        <v>210</v>
      </c>
      <c r="E20" s="64"/>
      <c r="F20" s="63" t="s">
        <v>209</v>
      </c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</row>
    <row r="21" spans="1:254" ht="37.200000000000003" customHeight="1" x14ac:dyDescent="0.25">
      <c r="A21" s="65"/>
      <c r="B21" s="69" t="s">
        <v>208</v>
      </c>
      <c r="C21" s="63" t="s">
        <v>207</v>
      </c>
      <c r="D21" s="64" t="s">
        <v>206</v>
      </c>
      <c r="E21" s="64"/>
      <c r="F21" s="63" t="s">
        <v>205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</row>
    <row r="22" spans="1:254" ht="37.200000000000003" customHeight="1" x14ac:dyDescent="0.25">
      <c r="A22" s="65"/>
      <c r="B22" s="70"/>
      <c r="C22" s="69" t="s">
        <v>204</v>
      </c>
      <c r="D22" s="67" t="s">
        <v>203</v>
      </c>
      <c r="E22" s="66"/>
      <c r="F22" s="63" t="s">
        <v>201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</row>
    <row r="23" spans="1:254" ht="37.200000000000003" customHeight="1" x14ac:dyDescent="0.25">
      <c r="A23" s="65"/>
      <c r="B23" s="68"/>
      <c r="C23" s="68"/>
      <c r="D23" s="67" t="s">
        <v>202</v>
      </c>
      <c r="E23" s="66"/>
      <c r="F23" s="63" t="s">
        <v>201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</row>
    <row r="24" spans="1:254" ht="37.200000000000003" customHeight="1" x14ac:dyDescent="0.25">
      <c r="A24" s="65"/>
      <c r="B24" s="65" t="s">
        <v>200</v>
      </c>
      <c r="C24" s="65" t="s">
        <v>199</v>
      </c>
      <c r="D24" s="82" t="s">
        <v>255</v>
      </c>
      <c r="E24" s="64"/>
      <c r="F24" s="63" t="s">
        <v>198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</row>
    <row r="25" spans="1:254" ht="37.200000000000003" customHeight="1" x14ac:dyDescent="0.25">
      <c r="A25" s="65"/>
      <c r="B25" s="65"/>
      <c r="C25" s="65"/>
      <c r="D25" s="64" t="s">
        <v>197</v>
      </c>
      <c r="E25" s="64"/>
      <c r="F25" s="63" t="s">
        <v>196</v>
      </c>
    </row>
  </sheetData>
  <mergeCells count="34">
    <mergeCell ref="A6:C6"/>
    <mergeCell ref="A7:C7"/>
    <mergeCell ref="D8:E8"/>
    <mergeCell ref="D9:E9"/>
    <mergeCell ref="D10:E10"/>
    <mergeCell ref="A2:F2"/>
    <mergeCell ref="A3:F3"/>
    <mergeCell ref="A4:C4"/>
    <mergeCell ref="D4:F4"/>
    <mergeCell ref="A5:C5"/>
    <mergeCell ref="D11:E11"/>
    <mergeCell ref="D12:E12"/>
    <mergeCell ref="B13:F13"/>
    <mergeCell ref="D14:E14"/>
    <mergeCell ref="D15:E15"/>
    <mergeCell ref="A8:C12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A14:A25"/>
    <mergeCell ref="B15:B20"/>
    <mergeCell ref="B21:B23"/>
    <mergeCell ref="B24:B25"/>
    <mergeCell ref="C15:C18"/>
    <mergeCell ref="C19:C20"/>
    <mergeCell ref="C22:C23"/>
    <mergeCell ref="C24:C25"/>
  </mergeCells>
  <phoneticPr fontId="14" type="noConversion"/>
  <printOptions horizontalCentered="1"/>
  <pageMargins left="0.70866141732283472" right="0.70866141732283472" top="0.86" bottom="0.74803149606299213" header="0.31496062992125984" footer="0.31496062992125984"/>
  <pageSetup paperSize="9" scale="95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人社厅提供</vt:lpstr>
      <vt:lpstr>附件1</vt:lpstr>
      <vt:lpstr>附件2</vt:lpstr>
      <vt:lpstr>遂宁市</vt:lpstr>
      <vt:lpstr>附件1!Print_Titles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吉海燕</cp:lastModifiedBy>
  <cp:lastPrinted>2023-01-09T02:31:59Z</cp:lastPrinted>
  <dcterms:created xsi:type="dcterms:W3CDTF">2018-06-06T00:28:00Z</dcterms:created>
  <dcterms:modified xsi:type="dcterms:W3CDTF">2023-01-09T02:32:01Z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81EBB48F9F0A4543A92335443D55F03D</vt:lpwstr>
  </property>
</Properties>
</file>