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1016" activeTab="1"/>
  </bookViews>
  <sheets>
    <sheet name="附件1" sheetId="1" r:id="rId1"/>
    <sheet name="明细表" sheetId="4" r:id="rId2"/>
    <sheet name="附件2" sheetId="2" r:id="rId3"/>
  </sheets>
  <calcPr calcId="144525"/>
</workbook>
</file>

<file path=xl/calcChain.xml><?xml version="1.0" encoding="utf-8"?>
<calcChain xmlns="http://schemas.openxmlformats.org/spreadsheetml/2006/main">
  <c r="B6" i="4" l="1"/>
  <c r="C6" i="4"/>
  <c r="D6" i="4"/>
  <c r="E6" i="4"/>
  <c r="F6" i="4"/>
  <c r="G6" i="4"/>
  <c r="H6" i="4"/>
  <c r="J6" i="4"/>
  <c r="K6" i="4"/>
  <c r="I7" i="4"/>
  <c r="M7" i="4" s="1"/>
  <c r="I8" i="4"/>
  <c r="M8" i="4"/>
  <c r="I9" i="4"/>
  <c r="M9" i="4" s="1"/>
  <c r="I10" i="4"/>
  <c r="L10" i="4"/>
  <c r="L6" i="4" s="1"/>
  <c r="M10" i="4"/>
  <c r="I11" i="4"/>
  <c r="L11" i="4"/>
  <c r="M11" i="4"/>
  <c r="I12" i="4"/>
  <c r="M12" i="4" s="1"/>
  <c r="L12" i="4"/>
  <c r="I13" i="4"/>
  <c r="M13" i="4" s="1"/>
  <c r="L13" i="4"/>
  <c r="I14" i="4"/>
  <c r="L14" i="4"/>
  <c r="M14" i="4"/>
  <c r="I15" i="4"/>
  <c r="M15" i="4"/>
  <c r="I16" i="4"/>
  <c r="M16" i="4"/>
  <c r="I17" i="4"/>
  <c r="M17" i="4"/>
  <c r="M6" i="4" l="1"/>
  <c r="I6" i="4"/>
  <c r="D16" i="1" l="1"/>
  <c r="D15" i="1"/>
  <c r="D14" i="1"/>
  <c r="D13" i="1"/>
  <c r="D5" i="1" s="1"/>
  <c r="D12" i="1"/>
  <c r="D11" i="1"/>
  <c r="D10" i="1"/>
  <c r="D9" i="1"/>
  <c r="D8" i="1"/>
  <c r="D7" i="1"/>
  <c r="D6" i="1"/>
  <c r="C5" i="1"/>
  <c r="B5" i="1"/>
</calcChain>
</file>

<file path=xl/sharedStrings.xml><?xml version="1.0" encoding="utf-8"?>
<sst xmlns="http://schemas.openxmlformats.org/spreadsheetml/2006/main" count="138" uniqueCount="102">
  <si>
    <t>附件1</t>
  </si>
  <si>
    <t>单位：万元</t>
  </si>
  <si>
    <t>单位</t>
  </si>
  <si>
    <t>中央补助资金</t>
  </si>
  <si>
    <t>省级补助资金</t>
  </si>
  <si>
    <t>合计</t>
  </si>
  <si>
    <t>市卫生健康委</t>
  </si>
  <si>
    <t>市疾控中心</t>
  </si>
  <si>
    <t>市卫生健康综合行政执法支队</t>
  </si>
  <si>
    <t>船山区</t>
  </si>
  <si>
    <t>安居区</t>
  </si>
  <si>
    <t>遂宁经开区</t>
  </si>
  <si>
    <t>市河东新区</t>
  </si>
  <si>
    <t>遂宁高新区</t>
  </si>
  <si>
    <t>射洪市</t>
  </si>
  <si>
    <t>蓬溪县</t>
  </si>
  <si>
    <t>大英县</t>
  </si>
  <si>
    <t>不断提高</t>
  </si>
  <si>
    <t>基本公共卫生服务水平</t>
  </si>
  <si>
    <t>可持续影响指标</t>
  </si>
  <si>
    <t>不断缩小</t>
  </si>
  <si>
    <t>城乡居民公共卫生差距</t>
  </si>
  <si>
    <t>社会效益指标</t>
  </si>
  <si>
    <t>较上年提高</t>
  </si>
  <si>
    <t>服务对象满意度</t>
  </si>
  <si>
    <t>满意度指标</t>
  </si>
  <si>
    <t>≥90%</t>
  </si>
  <si>
    <t>麻风病可疑线索报告率</t>
  </si>
  <si>
    <t>地方病核心指标监测率</t>
  </si>
  <si>
    <t>≥95%</t>
  </si>
  <si>
    <t>传染病和突发公共卫生事件报告率</t>
  </si>
  <si>
    <r>
      <rPr>
        <sz val="10"/>
        <color rgb="FF000000"/>
        <rFont val="宋体"/>
        <charset val="134"/>
        <scheme val="minor"/>
      </rPr>
      <t>5</t>
    </r>
    <r>
      <rPr>
        <sz val="9"/>
        <color rgb="FF000000"/>
        <rFont val="宋体"/>
        <charset val="134"/>
        <scheme val="minor"/>
      </rPr>
      <t>万/个</t>
    </r>
  </si>
  <si>
    <t>基层医疗卫生机构临床特色科室建设</t>
  </si>
  <si>
    <t>25万/个</t>
  </si>
  <si>
    <t>支持市级中心镇卫生院建设</t>
  </si>
  <si>
    <t>20万元/个</t>
  </si>
  <si>
    <t>县域医疗卫生次中心建设</t>
  </si>
  <si>
    <t>符合方案要求</t>
  </si>
  <si>
    <t>按照方案要求完成质量控制工作</t>
  </si>
  <si>
    <t>按照方案要求完成监测任务</t>
  </si>
  <si>
    <t>质量指标</t>
  </si>
  <si>
    <t>效
益
指
标</t>
  </si>
  <si>
    <t>≥100%</t>
  </si>
  <si>
    <t>非医疗机构放射性因素监测任务完成率</t>
  </si>
  <si>
    <t>职业性放射性疾病监测任务完成率</t>
  </si>
  <si>
    <t>医用辐射防护监测任务完成率</t>
  </si>
  <si>
    <t>工作场所职业病危害因素监测任务完成率</t>
  </si>
  <si>
    <t>重点职业病监测任务完成率</t>
  </si>
  <si>
    <t>麻风病规定随访到位率</t>
  </si>
  <si>
    <t>地方病监测完成率</t>
  </si>
  <si>
    <t>65岁及以上失能老年人健康服务目标任务完成率</t>
  </si>
  <si>
    <t>农村妇女“两癌”检查目标任务完成率</t>
  </si>
  <si>
    <t>≥80%</t>
  </si>
  <si>
    <t>孕前优生健康检查目标人群覆盖率</t>
  </si>
  <si>
    <t>社区在册居家严重精神障碍患者健康管理率</t>
  </si>
  <si>
    <t>肺结核患者管理率</t>
  </si>
  <si>
    <t>适龄儿童国家免疫计划疫苗接种率</t>
  </si>
  <si>
    <r>
      <rPr>
        <sz val="10"/>
        <color rgb="FF000000"/>
        <rFont val="宋体"/>
        <charset val="134"/>
        <scheme val="minor"/>
      </rPr>
      <t>10</t>
    </r>
    <r>
      <rPr>
        <sz val="9"/>
        <color rgb="FF000000"/>
        <rFont val="宋体"/>
        <charset val="134"/>
        <scheme val="minor"/>
      </rPr>
      <t>个</t>
    </r>
  </si>
  <si>
    <t>2个</t>
  </si>
  <si>
    <t>基本公共卫生服务目标任务完成率</t>
  </si>
  <si>
    <t>数量指标</t>
  </si>
  <si>
    <t>产
出
指
标</t>
  </si>
  <si>
    <t>绩
效
指
标</t>
  </si>
  <si>
    <t>指标值</t>
  </si>
  <si>
    <t>三级指标</t>
  </si>
  <si>
    <t>二级指标</t>
  </si>
  <si>
    <t>一级指标</t>
  </si>
  <si>
    <t>1.免费向城乡居民提供基本公共卫生服务。
2.保持重点地方疾病防治措施全面落实。开展职业病监测，最大限度地保护放射工作人员、患者和公众的健康权益。同时推进妇幼卫生、健康素养促进、老年健康服务、卫生应急、计划生育等方面工作。</t>
  </si>
  <si>
    <t>年度
总体
目标</t>
  </si>
  <si>
    <t>地方资金</t>
  </si>
  <si>
    <t>其中：中央补助</t>
  </si>
  <si>
    <t>年度金额：</t>
  </si>
  <si>
    <t>资金情况
（万元）</t>
  </si>
  <si>
    <t>遂宁市卫生健康委员会</t>
  </si>
  <si>
    <t>市级主管部门</t>
  </si>
  <si>
    <t>遂宁市财政局</t>
  </si>
  <si>
    <t>市级财政部门</t>
  </si>
  <si>
    <t>四川省卫生健康委员会</t>
  </si>
  <si>
    <t>省级主管部门</t>
  </si>
  <si>
    <t>四川省财政厅</t>
  </si>
  <si>
    <t>省级财政部门</t>
  </si>
  <si>
    <t>国家卫生健康委员会</t>
  </si>
  <si>
    <t>中央主管部门</t>
  </si>
  <si>
    <t>基本公共卫生服务补助资金</t>
  </si>
  <si>
    <t>专项名称</t>
  </si>
  <si>
    <t>（2023年度）</t>
  </si>
  <si>
    <t>绩效目标表</t>
  </si>
  <si>
    <t>附件2</t>
    <phoneticPr fontId="2" type="noConversion"/>
  </si>
  <si>
    <t>2023年基本公共卫生服务中央和
省级补助资金分配表</t>
    <phoneticPr fontId="9" type="noConversion"/>
  </si>
  <si>
    <t>2023年基本公共卫生服务中央和省级补助资金分配测算标准及过程表</t>
  </si>
  <si>
    <t>2023年基本公共卫生服务常住人口（人）</t>
  </si>
  <si>
    <t>中央资金</t>
  </si>
  <si>
    <t>省级资金</t>
  </si>
  <si>
    <t>按人口因素分配</t>
  </si>
  <si>
    <t>地方病防治</t>
  </si>
  <si>
    <t>职业病防治</t>
  </si>
  <si>
    <t>农村妇女“两癌”检查</t>
  </si>
  <si>
    <t>免费孕前优生健康检查</t>
  </si>
  <si>
    <t>老年健康与医养结合服务</t>
  </si>
  <si>
    <t>小计</t>
  </si>
  <si>
    <t>市卫生健康综合行政在执法支队</t>
  </si>
  <si>
    <t>附件1-1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</si>
</sst>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rgb="FF000000"/>
      <name val="方正小标宋简体"/>
      <family val="3"/>
      <charset val="134"/>
    </font>
    <font>
      <sz val="20"/>
      <color rgb="FF000000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zoomScale="85" zoomScaleNormal="85" workbookViewId="0">
      <selection activeCell="O12" sqref="O12"/>
    </sheetView>
  </sheetViews>
  <sheetFormatPr defaultColWidth="9" defaultRowHeight="14.4" x14ac:dyDescent="0.25"/>
  <cols>
    <col min="1" max="1" width="24.33203125" customWidth="1"/>
    <col min="2" max="2" width="18.77734375" customWidth="1"/>
    <col min="3" max="3" width="17.77734375" customWidth="1"/>
    <col min="4" max="4" width="18.77734375" customWidth="1"/>
  </cols>
  <sheetData>
    <row r="1" spans="1:4" ht="36" customHeight="1" x14ac:dyDescent="0.25">
      <c r="A1" s="3" t="s">
        <v>0</v>
      </c>
    </row>
    <row r="2" spans="1:4" ht="57" customHeight="1" x14ac:dyDescent="0.25">
      <c r="A2" s="20" t="s">
        <v>88</v>
      </c>
      <c r="B2" s="21"/>
      <c r="C2" s="21"/>
      <c r="D2" s="21"/>
    </row>
    <row r="3" spans="1:4" ht="28.8" customHeight="1" x14ac:dyDescent="0.25">
      <c r="A3" s="1"/>
      <c r="B3" s="1"/>
      <c r="C3" s="1"/>
      <c r="D3" s="2" t="s">
        <v>1</v>
      </c>
    </row>
    <row r="4" spans="1:4" s="11" customFormat="1" ht="44.4" customHeight="1" x14ac:dyDescent="0.25">
      <c r="A4" s="9" t="s">
        <v>2</v>
      </c>
      <c r="B4" s="9" t="s">
        <v>3</v>
      </c>
      <c r="C4" s="10" t="s">
        <v>4</v>
      </c>
      <c r="D4" s="10" t="s">
        <v>5</v>
      </c>
    </row>
    <row r="5" spans="1:4" s="11" customFormat="1" ht="44.4" customHeight="1" x14ac:dyDescent="0.25">
      <c r="A5" s="9" t="s">
        <v>5</v>
      </c>
      <c r="B5" s="12">
        <f>SUM(B6:B16)</f>
        <v>7397.1699999999992</v>
      </c>
      <c r="C5" s="12">
        <f>SUM(C6:C16)</f>
        <v>724.81999999999994</v>
      </c>
      <c r="D5" s="12">
        <f>SUM(D6:D16)</f>
        <v>8121.99</v>
      </c>
    </row>
    <row r="6" spans="1:4" s="11" customFormat="1" ht="44.4" customHeight="1" x14ac:dyDescent="0.25">
      <c r="A6" s="9" t="s">
        <v>6</v>
      </c>
      <c r="B6" s="13">
        <v>3</v>
      </c>
      <c r="C6" s="13"/>
      <c r="D6" s="13">
        <f t="shared" ref="D6:D16" si="0">SUM(B6:C6)</f>
        <v>3</v>
      </c>
    </row>
    <row r="7" spans="1:4" s="11" customFormat="1" ht="44.4" customHeight="1" x14ac:dyDescent="0.25">
      <c r="A7" s="9" t="s">
        <v>7</v>
      </c>
      <c r="B7" s="13">
        <v>40.68</v>
      </c>
      <c r="C7" s="13"/>
      <c r="D7" s="13">
        <f t="shared" si="0"/>
        <v>40.68</v>
      </c>
    </row>
    <row r="8" spans="1:4" s="11" customFormat="1" ht="44.4" customHeight="1" x14ac:dyDescent="0.25">
      <c r="A8" s="9" t="s">
        <v>8</v>
      </c>
      <c r="B8" s="13">
        <v>5</v>
      </c>
      <c r="C8" s="13"/>
      <c r="D8" s="13">
        <f t="shared" si="0"/>
        <v>5</v>
      </c>
    </row>
    <row r="9" spans="1:4" s="11" customFormat="1" ht="44.4" customHeight="1" x14ac:dyDescent="0.25">
      <c r="A9" s="9" t="s">
        <v>9</v>
      </c>
      <c r="B9" s="13">
        <v>2651.83</v>
      </c>
      <c r="C9" s="13">
        <v>257.76</v>
      </c>
      <c r="D9" s="13">
        <f t="shared" si="0"/>
        <v>2909.59</v>
      </c>
    </row>
    <row r="10" spans="1:4" s="11" customFormat="1" ht="44.4" customHeight="1" x14ac:dyDescent="0.25">
      <c r="A10" s="9" t="s">
        <v>10</v>
      </c>
      <c r="B10" s="13">
        <v>2533.3000000000002</v>
      </c>
      <c r="C10" s="13">
        <v>253.79</v>
      </c>
      <c r="D10" s="13">
        <f t="shared" si="0"/>
        <v>2787.09</v>
      </c>
    </row>
    <row r="11" spans="1:4" s="11" customFormat="1" ht="44.4" customHeight="1" x14ac:dyDescent="0.25">
      <c r="A11" s="9" t="s">
        <v>11</v>
      </c>
      <c r="B11" s="13">
        <v>1129.92</v>
      </c>
      <c r="C11" s="13">
        <v>115.09</v>
      </c>
      <c r="D11" s="13">
        <f t="shared" si="0"/>
        <v>1245.01</v>
      </c>
    </row>
    <row r="12" spans="1:4" s="11" customFormat="1" ht="44.4" customHeight="1" x14ac:dyDescent="0.25">
      <c r="A12" s="9" t="s">
        <v>12</v>
      </c>
      <c r="B12" s="13">
        <v>517.1</v>
      </c>
      <c r="C12" s="13">
        <v>50.68</v>
      </c>
      <c r="D12" s="13">
        <f t="shared" si="0"/>
        <v>567.78</v>
      </c>
    </row>
    <row r="13" spans="1:4" s="11" customFormat="1" ht="44.4" customHeight="1" x14ac:dyDescent="0.25">
      <c r="A13" s="9" t="s">
        <v>13</v>
      </c>
      <c r="B13" s="13">
        <v>488.07</v>
      </c>
      <c r="C13" s="13">
        <v>47.5</v>
      </c>
      <c r="D13" s="13">
        <f t="shared" si="0"/>
        <v>535.56999999999994</v>
      </c>
    </row>
    <row r="14" spans="1:4" s="11" customFormat="1" ht="44.4" customHeight="1" x14ac:dyDescent="0.25">
      <c r="A14" s="9" t="s">
        <v>14</v>
      </c>
      <c r="B14" s="13">
        <v>9.5399999999999991</v>
      </c>
      <c r="C14" s="13"/>
      <c r="D14" s="13">
        <f t="shared" si="0"/>
        <v>9.5399999999999991</v>
      </c>
    </row>
    <row r="15" spans="1:4" s="11" customFormat="1" ht="44.4" customHeight="1" x14ac:dyDescent="0.25">
      <c r="A15" s="9" t="s">
        <v>15</v>
      </c>
      <c r="B15" s="13">
        <v>9.36</v>
      </c>
      <c r="C15" s="13"/>
      <c r="D15" s="13">
        <f t="shared" si="0"/>
        <v>9.36</v>
      </c>
    </row>
    <row r="16" spans="1:4" s="11" customFormat="1" ht="44.4" customHeight="1" x14ac:dyDescent="0.25">
      <c r="A16" s="9" t="s">
        <v>16</v>
      </c>
      <c r="B16" s="13">
        <v>9.3699999999999992</v>
      </c>
      <c r="C16" s="13"/>
      <c r="D16" s="13">
        <f t="shared" si="0"/>
        <v>9.3699999999999992</v>
      </c>
    </row>
  </sheetData>
  <mergeCells count="1">
    <mergeCell ref="A2:D2"/>
  </mergeCells>
  <phoneticPr fontId="9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topLeftCell="A10" workbookViewId="0">
      <selection activeCell="O12" sqref="O12"/>
    </sheetView>
  </sheetViews>
  <sheetFormatPr defaultColWidth="9" defaultRowHeight="14.4" x14ac:dyDescent="0.25"/>
  <cols>
    <col min="1" max="1" width="15.33203125" customWidth="1"/>
    <col min="2" max="2" width="13.109375" customWidth="1"/>
    <col min="3" max="3" width="9.6640625" customWidth="1"/>
    <col min="4" max="4" width="10.44140625" customWidth="1"/>
    <col min="5" max="5" width="10.33203125" customWidth="1"/>
    <col min="6" max="6" width="11.6640625" customWidth="1"/>
    <col min="7" max="7" width="11" customWidth="1"/>
    <col min="8" max="8" width="12.33203125" customWidth="1"/>
    <col min="9" max="9" width="10.33203125" customWidth="1"/>
    <col min="10" max="10" width="12.33203125" customWidth="1"/>
    <col min="11" max="11" width="10.109375" customWidth="1"/>
    <col min="12" max="13" width="9.109375" customWidth="1"/>
  </cols>
  <sheetData>
    <row r="1" spans="1:13" ht="30" customHeight="1" x14ac:dyDescent="0.25">
      <c r="A1" s="3" t="s">
        <v>101</v>
      </c>
    </row>
    <row r="2" spans="1:13" ht="34.200000000000003" customHeight="1" x14ac:dyDescent="0.25">
      <c r="A2" s="22" t="s">
        <v>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3.4" customHeight="1" x14ac:dyDescent="0.25">
      <c r="L3" s="23" t="s">
        <v>1</v>
      </c>
      <c r="M3" s="23"/>
    </row>
    <row r="4" spans="1:13" ht="27.6" customHeight="1" x14ac:dyDescent="0.25">
      <c r="A4" s="31" t="s">
        <v>2</v>
      </c>
      <c r="B4" s="35" t="s">
        <v>90</v>
      </c>
      <c r="C4" s="29" t="s">
        <v>91</v>
      </c>
      <c r="D4" s="29"/>
      <c r="E4" s="29"/>
      <c r="F4" s="29"/>
      <c r="G4" s="29"/>
      <c r="H4" s="29"/>
      <c r="I4" s="29"/>
      <c r="J4" s="34" t="s">
        <v>92</v>
      </c>
      <c r="K4" s="33"/>
      <c r="L4" s="32"/>
      <c r="M4" s="29" t="s">
        <v>5</v>
      </c>
    </row>
    <row r="5" spans="1:13" s="16" customFormat="1" ht="43.2" x14ac:dyDescent="0.25">
      <c r="A5" s="31"/>
      <c r="B5" s="30"/>
      <c r="C5" s="14" t="s">
        <v>93</v>
      </c>
      <c r="D5" s="14" t="s">
        <v>94</v>
      </c>
      <c r="E5" s="14" t="s">
        <v>95</v>
      </c>
      <c r="F5" s="14" t="s">
        <v>96</v>
      </c>
      <c r="G5" s="14" t="s">
        <v>97</v>
      </c>
      <c r="H5" s="14" t="s">
        <v>98</v>
      </c>
      <c r="I5" s="14" t="s">
        <v>99</v>
      </c>
      <c r="J5" s="14" t="s">
        <v>98</v>
      </c>
      <c r="K5" s="14" t="s">
        <v>93</v>
      </c>
      <c r="L5" s="15" t="s">
        <v>99</v>
      </c>
      <c r="M5" s="29"/>
    </row>
    <row r="6" spans="1:13" s="16" customFormat="1" ht="30" customHeight="1" x14ac:dyDescent="0.25">
      <c r="A6" s="14" t="s">
        <v>5</v>
      </c>
      <c r="B6" s="14">
        <f>SUM(B10:B14)</f>
        <v>1264000</v>
      </c>
      <c r="C6" s="17">
        <f>SUM(C7:C17)</f>
        <v>7102.0599999999995</v>
      </c>
      <c r="D6" s="17">
        <f>SUM(D7:D17)</f>
        <v>20</v>
      </c>
      <c r="E6" s="17">
        <f>SUM(E7:E17)</f>
        <v>86.04</v>
      </c>
      <c r="F6" s="17">
        <f>SUM(F7:F17)</f>
        <v>28.5</v>
      </c>
      <c r="G6" s="17">
        <f>SUM(G7:G17)</f>
        <v>118.8</v>
      </c>
      <c r="H6" s="17">
        <f>SUM(H7:H17)</f>
        <v>41.769999999999996</v>
      </c>
      <c r="I6" s="17">
        <f>SUM(I7:I17)</f>
        <v>7397.1699999999992</v>
      </c>
      <c r="J6" s="17">
        <f>SUM(J7:J17)</f>
        <v>41.759999999999991</v>
      </c>
      <c r="K6" s="17">
        <f>SUM(K7:K17)</f>
        <v>683.06</v>
      </c>
      <c r="L6" s="17">
        <f>SUM(L7:L17)</f>
        <v>724.81999999999994</v>
      </c>
      <c r="M6" s="17">
        <f>SUM(M7:M17)</f>
        <v>8121.99</v>
      </c>
    </row>
    <row r="7" spans="1:13" ht="30" customHeight="1" x14ac:dyDescent="0.25">
      <c r="A7" s="14" t="s">
        <v>6</v>
      </c>
      <c r="B7" s="14"/>
      <c r="C7" s="18"/>
      <c r="D7" s="18"/>
      <c r="E7" s="18">
        <v>3</v>
      </c>
      <c r="F7" s="18"/>
      <c r="G7" s="18"/>
      <c r="H7" s="18"/>
      <c r="I7" s="18">
        <f>SUM(C7:H7)</f>
        <v>3</v>
      </c>
      <c r="J7" s="18"/>
      <c r="K7" s="18"/>
      <c r="L7" s="18"/>
      <c r="M7" s="18">
        <f>I7+L7</f>
        <v>3</v>
      </c>
    </row>
    <row r="8" spans="1:13" ht="30" customHeight="1" x14ac:dyDescent="0.25">
      <c r="A8" s="14" t="s">
        <v>7</v>
      </c>
      <c r="B8" s="14"/>
      <c r="C8" s="18"/>
      <c r="D8" s="18">
        <v>10.5</v>
      </c>
      <c r="E8" s="18">
        <v>30.18</v>
      </c>
      <c r="F8" s="18"/>
      <c r="G8" s="18"/>
      <c r="H8" s="18"/>
      <c r="I8" s="18">
        <f>SUM(C8:H8)</f>
        <v>40.68</v>
      </c>
      <c r="J8" s="18"/>
      <c r="K8" s="18"/>
      <c r="L8" s="18"/>
      <c r="M8" s="18">
        <f>I8+L8</f>
        <v>40.68</v>
      </c>
    </row>
    <row r="9" spans="1:13" ht="37.799999999999997" customHeight="1" x14ac:dyDescent="0.25">
      <c r="A9" s="14" t="s">
        <v>100</v>
      </c>
      <c r="B9" s="14"/>
      <c r="C9" s="18"/>
      <c r="D9" s="18"/>
      <c r="E9" s="18">
        <v>5</v>
      </c>
      <c r="F9" s="18"/>
      <c r="G9" s="18"/>
      <c r="H9" s="18"/>
      <c r="I9" s="18">
        <f>SUM(C9:H9)</f>
        <v>5</v>
      </c>
      <c r="J9" s="18"/>
      <c r="K9" s="18"/>
      <c r="L9" s="18"/>
      <c r="M9" s="18">
        <f>I9+L9</f>
        <v>5</v>
      </c>
    </row>
    <row r="10" spans="1:13" ht="30" customHeight="1" x14ac:dyDescent="0.25">
      <c r="A10" s="14" t="s">
        <v>9</v>
      </c>
      <c r="B10" s="19">
        <v>454564</v>
      </c>
      <c r="C10" s="18">
        <v>2554.08</v>
      </c>
      <c r="D10" s="18">
        <v>4</v>
      </c>
      <c r="E10" s="18">
        <v>10.16</v>
      </c>
      <c r="F10" s="18">
        <v>11</v>
      </c>
      <c r="G10" s="18">
        <v>60.48</v>
      </c>
      <c r="H10" s="18">
        <v>12.11</v>
      </c>
      <c r="I10" s="18">
        <f>SUM(C10:H10)</f>
        <v>2651.83</v>
      </c>
      <c r="J10" s="18">
        <v>12.11</v>
      </c>
      <c r="K10" s="18">
        <v>245.65</v>
      </c>
      <c r="L10" s="18">
        <f>SUM(J10:K10)</f>
        <v>257.76</v>
      </c>
      <c r="M10" s="18">
        <f>I10+L10</f>
        <v>2909.59</v>
      </c>
    </row>
    <row r="11" spans="1:13" ht="30" customHeight="1" x14ac:dyDescent="0.25">
      <c r="A11" s="14" t="s">
        <v>10</v>
      </c>
      <c r="B11" s="15">
        <v>431000</v>
      </c>
      <c r="C11" s="18">
        <v>2421.67</v>
      </c>
      <c r="D11" s="18">
        <v>5.5</v>
      </c>
      <c r="E11" s="18">
        <v>9.43</v>
      </c>
      <c r="F11" s="18">
        <v>17.5</v>
      </c>
      <c r="G11" s="18">
        <v>58.32</v>
      </c>
      <c r="H11" s="18">
        <v>20.88</v>
      </c>
      <c r="I11" s="18">
        <f>SUM(C11:H11)</f>
        <v>2533.3000000000002</v>
      </c>
      <c r="J11" s="18">
        <v>20.88</v>
      </c>
      <c r="K11" s="18">
        <v>232.91</v>
      </c>
      <c r="L11" s="18">
        <f>SUM(J11:K11)</f>
        <v>253.79</v>
      </c>
      <c r="M11" s="18">
        <f>I11+L11</f>
        <v>2787.09</v>
      </c>
    </row>
    <row r="12" spans="1:13" ht="30" customHeight="1" x14ac:dyDescent="0.25">
      <c r="A12" s="14" t="s">
        <v>11</v>
      </c>
      <c r="B12" s="15">
        <v>199836</v>
      </c>
      <c r="C12" s="18">
        <v>1122.82</v>
      </c>
      <c r="D12" s="18"/>
      <c r="E12" s="18"/>
      <c r="F12" s="18"/>
      <c r="G12" s="18"/>
      <c r="H12" s="18">
        <v>7.1</v>
      </c>
      <c r="I12" s="18">
        <f>SUM(C12:H12)</f>
        <v>1129.9199999999998</v>
      </c>
      <c r="J12" s="18">
        <v>7.1</v>
      </c>
      <c r="K12" s="18">
        <v>107.99</v>
      </c>
      <c r="L12" s="18">
        <f>SUM(J12:K12)</f>
        <v>115.08999999999999</v>
      </c>
      <c r="M12" s="18">
        <f>I12+L12</f>
        <v>1245.0099999999998</v>
      </c>
    </row>
    <row r="13" spans="1:13" ht="30" customHeight="1" x14ac:dyDescent="0.25">
      <c r="A13" s="14" t="s">
        <v>12</v>
      </c>
      <c r="B13" s="15">
        <v>91847</v>
      </c>
      <c r="C13" s="18">
        <v>516.04999999999995</v>
      </c>
      <c r="D13" s="18"/>
      <c r="E13" s="18"/>
      <c r="F13" s="18"/>
      <c r="G13" s="18"/>
      <c r="H13" s="18">
        <v>1.05</v>
      </c>
      <c r="I13" s="18">
        <f>SUM(C13:H13)</f>
        <v>517.09999999999991</v>
      </c>
      <c r="J13" s="18">
        <v>1.05</v>
      </c>
      <c r="K13" s="18">
        <v>49.63</v>
      </c>
      <c r="L13" s="18">
        <f>SUM(J13:K13)</f>
        <v>50.68</v>
      </c>
      <c r="M13" s="18">
        <f>I13+L13</f>
        <v>567.77999999999986</v>
      </c>
    </row>
    <row r="14" spans="1:13" ht="30" customHeight="1" x14ac:dyDescent="0.25">
      <c r="A14" s="14" t="s">
        <v>13</v>
      </c>
      <c r="B14" s="15">
        <v>86753</v>
      </c>
      <c r="C14" s="18">
        <v>487.44</v>
      </c>
      <c r="D14" s="18"/>
      <c r="E14" s="18"/>
      <c r="F14" s="18"/>
      <c r="G14" s="18"/>
      <c r="H14" s="18">
        <v>0.63</v>
      </c>
      <c r="I14" s="18">
        <f>SUM(C14:H14)</f>
        <v>488.07</v>
      </c>
      <c r="J14" s="18">
        <v>0.62</v>
      </c>
      <c r="K14" s="18">
        <v>46.88</v>
      </c>
      <c r="L14" s="18">
        <f>SUM(J14:K14)</f>
        <v>47.5</v>
      </c>
      <c r="M14" s="18">
        <f>I14+L14</f>
        <v>535.56999999999994</v>
      </c>
    </row>
    <row r="15" spans="1:13" ht="30" customHeight="1" x14ac:dyDescent="0.25">
      <c r="A15" s="14" t="s">
        <v>14</v>
      </c>
      <c r="B15" s="14"/>
      <c r="C15" s="18"/>
      <c r="D15" s="18"/>
      <c r="E15" s="18">
        <v>9.5399999999999991</v>
      </c>
      <c r="F15" s="18"/>
      <c r="G15" s="18"/>
      <c r="H15" s="18"/>
      <c r="I15" s="18">
        <f>SUM(C15:H15)</f>
        <v>9.5399999999999991</v>
      </c>
      <c r="J15" s="18"/>
      <c r="K15" s="18"/>
      <c r="L15" s="18"/>
      <c r="M15" s="18">
        <f>I15+L15</f>
        <v>9.5399999999999991</v>
      </c>
    </row>
    <row r="16" spans="1:13" ht="30" customHeight="1" x14ac:dyDescent="0.25">
      <c r="A16" s="14" t="s">
        <v>15</v>
      </c>
      <c r="B16" s="14"/>
      <c r="C16" s="18"/>
      <c r="D16" s="18"/>
      <c r="E16" s="18">
        <v>9.36</v>
      </c>
      <c r="F16" s="18"/>
      <c r="G16" s="18"/>
      <c r="H16" s="18"/>
      <c r="I16" s="18">
        <f>SUM(C16:H16)</f>
        <v>9.36</v>
      </c>
      <c r="J16" s="18"/>
      <c r="K16" s="18"/>
      <c r="L16" s="18"/>
      <c r="M16" s="18">
        <f>I16+L16</f>
        <v>9.36</v>
      </c>
    </row>
    <row r="17" spans="1:13" ht="30" customHeight="1" x14ac:dyDescent="0.25">
      <c r="A17" s="14" t="s">
        <v>16</v>
      </c>
      <c r="B17" s="14"/>
      <c r="C17" s="18"/>
      <c r="D17" s="18"/>
      <c r="E17" s="18">
        <v>9.3699999999999992</v>
      </c>
      <c r="F17" s="18"/>
      <c r="G17" s="18"/>
      <c r="H17" s="18"/>
      <c r="I17" s="18">
        <f>SUM(C17:H17)</f>
        <v>9.3699999999999992</v>
      </c>
      <c r="J17" s="18"/>
      <c r="K17" s="18"/>
      <c r="L17" s="18"/>
      <c r="M17" s="18">
        <f>I17+L17</f>
        <v>9.3699999999999992</v>
      </c>
    </row>
  </sheetData>
  <mergeCells count="7">
    <mergeCell ref="A2:M2"/>
    <mergeCell ref="L3:M3"/>
    <mergeCell ref="C4:I4"/>
    <mergeCell ref="J4:L4"/>
    <mergeCell ref="A4:A5"/>
    <mergeCell ref="B4:B5"/>
    <mergeCell ref="M4:M5"/>
  </mergeCells>
  <phoneticPr fontId="2" type="noConversion"/>
  <printOptions horizontalCentered="1"/>
  <pageMargins left="0.59" right="0.44" top="0.98425196850393704" bottom="0.62" header="0.51181102362204722" footer="0.51181102362204722"/>
  <pageSetup paperSize="9" scale="95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workbookViewId="0">
      <selection activeCell="I5" sqref="I5"/>
    </sheetView>
  </sheetViews>
  <sheetFormatPr defaultColWidth="9" defaultRowHeight="14.4" x14ac:dyDescent="0.25"/>
  <cols>
    <col min="1" max="1" width="7.77734375" customWidth="1"/>
    <col min="2" max="2" width="8.88671875" customWidth="1"/>
    <col min="3" max="3" width="14.6640625" customWidth="1"/>
    <col min="4" max="4" width="35.5546875" customWidth="1"/>
    <col min="5" max="5" width="19.77734375" customWidth="1"/>
  </cols>
  <sheetData>
    <row r="1" spans="1:5" ht="20.399999999999999" x14ac:dyDescent="0.25">
      <c r="A1" s="3" t="s">
        <v>87</v>
      </c>
    </row>
    <row r="2" spans="1:5" ht="31.8" customHeight="1" x14ac:dyDescent="0.25">
      <c r="A2" s="27" t="s">
        <v>86</v>
      </c>
      <c r="B2" s="27"/>
      <c r="C2" s="27"/>
      <c r="D2" s="27"/>
      <c r="E2" s="27"/>
    </row>
    <row r="3" spans="1:5" ht="15.75" customHeight="1" x14ac:dyDescent="0.25">
      <c r="A3" s="28" t="s">
        <v>85</v>
      </c>
      <c r="B3" s="28"/>
      <c r="C3" s="28"/>
      <c r="D3" s="28"/>
      <c r="E3" s="28"/>
    </row>
    <row r="4" spans="1:5" ht="19.05" customHeight="1" x14ac:dyDescent="0.25">
      <c r="A4" s="25" t="s">
        <v>84</v>
      </c>
      <c r="B4" s="25"/>
      <c r="C4" s="25" t="s">
        <v>83</v>
      </c>
      <c r="D4" s="25"/>
      <c r="E4" s="25"/>
    </row>
    <row r="5" spans="1:5" ht="19.05" customHeight="1" x14ac:dyDescent="0.25">
      <c r="A5" s="25" t="s">
        <v>82</v>
      </c>
      <c r="B5" s="25"/>
      <c r="C5" s="25" t="s">
        <v>81</v>
      </c>
      <c r="D5" s="25"/>
      <c r="E5" s="25"/>
    </row>
    <row r="6" spans="1:5" ht="25.5" customHeight="1" x14ac:dyDescent="0.25">
      <c r="A6" s="25" t="s">
        <v>80</v>
      </c>
      <c r="B6" s="25"/>
      <c r="C6" s="4" t="s">
        <v>79</v>
      </c>
      <c r="D6" s="4" t="s">
        <v>78</v>
      </c>
      <c r="E6" s="4" t="s">
        <v>77</v>
      </c>
    </row>
    <row r="7" spans="1:5" ht="25.5" customHeight="1" x14ac:dyDescent="0.25">
      <c r="A7" s="25" t="s">
        <v>76</v>
      </c>
      <c r="B7" s="25"/>
      <c r="C7" s="4" t="s">
        <v>75</v>
      </c>
      <c r="D7" s="4" t="s">
        <v>74</v>
      </c>
      <c r="E7" s="4" t="s">
        <v>73</v>
      </c>
    </row>
    <row r="8" spans="1:5" ht="25.05" customHeight="1" x14ac:dyDescent="0.25">
      <c r="A8" s="25" t="s">
        <v>72</v>
      </c>
      <c r="B8" s="25"/>
      <c r="C8" s="4" t="s">
        <v>71</v>
      </c>
      <c r="D8" s="25">
        <v>8121.99</v>
      </c>
      <c r="E8" s="25"/>
    </row>
    <row r="9" spans="1:5" ht="25.05" customHeight="1" x14ac:dyDescent="0.25">
      <c r="A9" s="25"/>
      <c r="B9" s="25"/>
      <c r="C9" s="4" t="s">
        <v>70</v>
      </c>
      <c r="D9" s="25">
        <v>7397.17</v>
      </c>
      <c r="E9" s="25"/>
    </row>
    <row r="10" spans="1:5" ht="25.05" customHeight="1" x14ac:dyDescent="0.25">
      <c r="A10" s="25"/>
      <c r="B10" s="25"/>
      <c r="C10" s="4" t="s">
        <v>69</v>
      </c>
      <c r="D10" s="25">
        <v>724.82</v>
      </c>
      <c r="E10" s="25"/>
    </row>
    <row r="11" spans="1:5" ht="12" customHeight="1" x14ac:dyDescent="0.25">
      <c r="A11" s="24" t="s">
        <v>68</v>
      </c>
      <c r="B11" s="26" t="s">
        <v>67</v>
      </c>
      <c r="C11" s="26"/>
      <c r="D11" s="26"/>
      <c r="E11" s="26"/>
    </row>
    <row r="12" spans="1:5" ht="36" customHeight="1" x14ac:dyDescent="0.25">
      <c r="A12" s="24"/>
      <c r="B12" s="26"/>
      <c r="C12" s="26"/>
      <c r="D12" s="26"/>
      <c r="E12" s="26"/>
    </row>
    <row r="13" spans="1:5" ht="7.2" customHeight="1" x14ac:dyDescent="0.25">
      <c r="A13" s="24"/>
      <c r="B13" s="26"/>
      <c r="C13" s="26"/>
      <c r="D13" s="26"/>
      <c r="E13" s="26"/>
    </row>
    <row r="14" spans="1:5" ht="19.8" customHeight="1" x14ac:dyDescent="0.25">
      <c r="A14" s="5"/>
      <c r="B14" s="4" t="s">
        <v>66</v>
      </c>
      <c r="C14" s="4" t="s">
        <v>65</v>
      </c>
      <c r="D14" s="4" t="s">
        <v>64</v>
      </c>
      <c r="E14" s="4" t="s">
        <v>63</v>
      </c>
    </row>
    <row r="15" spans="1:5" ht="19.8" customHeight="1" x14ac:dyDescent="0.25">
      <c r="A15" s="25" t="s">
        <v>62</v>
      </c>
      <c r="B15" s="25" t="s">
        <v>61</v>
      </c>
      <c r="C15" s="24" t="s">
        <v>60</v>
      </c>
      <c r="D15" s="6" t="s">
        <v>59</v>
      </c>
      <c r="E15" s="4" t="s">
        <v>42</v>
      </c>
    </row>
    <row r="16" spans="1:5" ht="19.8" customHeight="1" x14ac:dyDescent="0.25">
      <c r="A16" s="25"/>
      <c r="B16" s="25"/>
      <c r="C16" s="24"/>
      <c r="D16" s="7" t="s">
        <v>36</v>
      </c>
      <c r="E16" s="4" t="s">
        <v>58</v>
      </c>
    </row>
    <row r="17" spans="1:5" ht="19.8" customHeight="1" x14ac:dyDescent="0.25">
      <c r="A17" s="25"/>
      <c r="B17" s="25"/>
      <c r="C17" s="24"/>
      <c r="D17" s="7" t="s">
        <v>34</v>
      </c>
      <c r="E17" s="4" t="s">
        <v>58</v>
      </c>
    </row>
    <row r="18" spans="1:5" ht="19.8" customHeight="1" x14ac:dyDescent="0.25">
      <c r="A18" s="25"/>
      <c r="B18" s="25"/>
      <c r="C18" s="24"/>
      <c r="D18" s="7" t="s">
        <v>32</v>
      </c>
      <c r="E18" s="4" t="s">
        <v>57</v>
      </c>
    </row>
    <row r="19" spans="1:5" ht="19.8" customHeight="1" x14ac:dyDescent="0.25">
      <c r="A19" s="25"/>
      <c r="B19" s="25"/>
      <c r="C19" s="24"/>
      <c r="D19" s="7" t="s">
        <v>56</v>
      </c>
      <c r="E19" s="4" t="s">
        <v>26</v>
      </c>
    </row>
    <row r="20" spans="1:5" ht="19.8" customHeight="1" x14ac:dyDescent="0.25">
      <c r="A20" s="25"/>
      <c r="B20" s="25"/>
      <c r="C20" s="24"/>
      <c r="D20" s="7" t="s">
        <v>55</v>
      </c>
      <c r="E20" s="4" t="s">
        <v>26</v>
      </c>
    </row>
    <row r="21" spans="1:5" ht="19.8" customHeight="1" x14ac:dyDescent="0.25">
      <c r="A21" s="25"/>
      <c r="B21" s="25"/>
      <c r="C21" s="24"/>
      <c r="D21" s="7" t="s">
        <v>54</v>
      </c>
      <c r="E21" s="4" t="s">
        <v>52</v>
      </c>
    </row>
    <row r="22" spans="1:5" ht="19.8" customHeight="1" x14ac:dyDescent="0.25">
      <c r="A22" s="25"/>
      <c r="B22" s="25"/>
      <c r="C22" s="24"/>
      <c r="D22" s="7" t="s">
        <v>53</v>
      </c>
      <c r="E22" s="4" t="s">
        <v>52</v>
      </c>
    </row>
    <row r="23" spans="1:5" ht="19.8" customHeight="1" x14ac:dyDescent="0.25">
      <c r="A23" s="25"/>
      <c r="B23" s="25"/>
      <c r="C23" s="24"/>
      <c r="D23" s="7" t="s">
        <v>51</v>
      </c>
      <c r="E23" s="4" t="s">
        <v>42</v>
      </c>
    </row>
    <row r="24" spans="1:5" ht="24" customHeight="1" x14ac:dyDescent="0.25">
      <c r="A24" s="25"/>
      <c r="B24" s="25"/>
      <c r="C24" s="24"/>
      <c r="D24" s="7" t="s">
        <v>50</v>
      </c>
      <c r="E24" s="4" t="s">
        <v>42</v>
      </c>
    </row>
    <row r="25" spans="1:5" ht="15.6" customHeight="1" x14ac:dyDescent="0.25">
      <c r="A25" s="25"/>
      <c r="B25" s="25"/>
      <c r="C25" s="24"/>
      <c r="D25" s="7" t="s">
        <v>49</v>
      </c>
      <c r="E25" s="4" t="s">
        <v>29</v>
      </c>
    </row>
    <row r="26" spans="1:5" ht="15.6" customHeight="1" x14ac:dyDescent="0.25">
      <c r="A26" s="25"/>
      <c r="B26" s="25"/>
      <c r="C26" s="24"/>
      <c r="D26" s="7" t="s">
        <v>48</v>
      </c>
      <c r="E26" s="4" t="s">
        <v>26</v>
      </c>
    </row>
    <row r="27" spans="1:5" ht="15.6" customHeight="1" x14ac:dyDescent="0.25">
      <c r="A27" s="25"/>
      <c r="B27" s="25"/>
      <c r="C27" s="24"/>
      <c r="D27" s="7" t="s">
        <v>47</v>
      </c>
      <c r="E27" s="4" t="s">
        <v>42</v>
      </c>
    </row>
    <row r="28" spans="1:5" ht="15.6" customHeight="1" x14ac:dyDescent="0.25">
      <c r="A28" s="25"/>
      <c r="B28" s="25"/>
      <c r="C28" s="24"/>
      <c r="D28" s="7" t="s">
        <v>46</v>
      </c>
      <c r="E28" s="4" t="s">
        <v>42</v>
      </c>
    </row>
    <row r="29" spans="1:5" ht="15.6" customHeight="1" x14ac:dyDescent="0.25">
      <c r="A29" s="25"/>
      <c r="B29" s="25"/>
      <c r="C29" s="24"/>
      <c r="D29" s="7" t="s">
        <v>45</v>
      </c>
      <c r="E29" s="4" t="s">
        <v>42</v>
      </c>
    </row>
    <row r="30" spans="1:5" ht="15.6" customHeight="1" x14ac:dyDescent="0.25">
      <c r="A30" s="25"/>
      <c r="B30" s="25"/>
      <c r="C30" s="24"/>
      <c r="D30" s="7" t="s">
        <v>44</v>
      </c>
      <c r="E30" s="4" t="s">
        <v>42</v>
      </c>
    </row>
    <row r="31" spans="1:5" ht="15.6" customHeight="1" x14ac:dyDescent="0.25">
      <c r="A31" s="25"/>
      <c r="B31" s="25"/>
      <c r="C31" s="24"/>
      <c r="D31" s="7" t="s">
        <v>43</v>
      </c>
      <c r="E31" s="4" t="s">
        <v>42</v>
      </c>
    </row>
    <row r="32" spans="1:5" ht="15.6" customHeight="1" x14ac:dyDescent="0.25">
      <c r="A32" s="25"/>
      <c r="B32" s="25" t="s">
        <v>41</v>
      </c>
      <c r="C32" s="24" t="s">
        <v>40</v>
      </c>
      <c r="D32" s="6" t="s">
        <v>39</v>
      </c>
      <c r="E32" s="4" t="s">
        <v>37</v>
      </c>
    </row>
    <row r="33" spans="1:5" ht="15.6" customHeight="1" x14ac:dyDescent="0.25">
      <c r="A33" s="25"/>
      <c r="B33" s="25"/>
      <c r="C33" s="24"/>
      <c r="D33" s="7" t="s">
        <v>38</v>
      </c>
      <c r="E33" s="4" t="s">
        <v>37</v>
      </c>
    </row>
    <row r="34" spans="1:5" ht="15.6" customHeight="1" x14ac:dyDescent="0.25">
      <c r="A34" s="25"/>
      <c r="B34" s="25"/>
      <c r="C34" s="24"/>
      <c r="D34" s="7" t="s">
        <v>36</v>
      </c>
      <c r="E34" s="4" t="s">
        <v>35</v>
      </c>
    </row>
    <row r="35" spans="1:5" ht="15.6" customHeight="1" x14ac:dyDescent="0.25">
      <c r="A35" s="25"/>
      <c r="B35" s="25"/>
      <c r="C35" s="24"/>
      <c r="D35" s="7" t="s">
        <v>34</v>
      </c>
      <c r="E35" s="4" t="s">
        <v>33</v>
      </c>
    </row>
    <row r="36" spans="1:5" ht="15.6" customHeight="1" x14ac:dyDescent="0.25">
      <c r="A36" s="25"/>
      <c r="B36" s="25"/>
      <c r="C36" s="24"/>
      <c r="D36" s="7" t="s">
        <v>32</v>
      </c>
      <c r="E36" s="4" t="s">
        <v>31</v>
      </c>
    </row>
    <row r="37" spans="1:5" ht="15.6" customHeight="1" x14ac:dyDescent="0.25">
      <c r="A37" s="25"/>
      <c r="B37" s="25"/>
      <c r="C37" s="24"/>
      <c r="D37" s="7" t="s">
        <v>30</v>
      </c>
      <c r="E37" s="4" t="s">
        <v>29</v>
      </c>
    </row>
    <row r="38" spans="1:5" ht="15.6" customHeight="1" x14ac:dyDescent="0.25">
      <c r="A38" s="25"/>
      <c r="B38" s="25"/>
      <c r="C38" s="24"/>
      <c r="D38" s="7" t="s">
        <v>28</v>
      </c>
      <c r="E38" s="8" t="s">
        <v>26</v>
      </c>
    </row>
    <row r="39" spans="1:5" ht="15.6" customHeight="1" x14ac:dyDescent="0.25">
      <c r="A39" s="25"/>
      <c r="B39" s="25"/>
      <c r="C39" s="24"/>
      <c r="D39" s="7" t="s">
        <v>27</v>
      </c>
      <c r="E39" s="8" t="s">
        <v>26</v>
      </c>
    </row>
    <row r="40" spans="1:5" ht="15.6" customHeight="1" x14ac:dyDescent="0.25">
      <c r="A40" s="25"/>
      <c r="B40" s="25"/>
      <c r="C40" s="4" t="s">
        <v>25</v>
      </c>
      <c r="D40" s="7" t="s">
        <v>24</v>
      </c>
      <c r="E40" s="4" t="s">
        <v>23</v>
      </c>
    </row>
    <row r="41" spans="1:5" ht="15.6" customHeight="1" x14ac:dyDescent="0.25">
      <c r="A41" s="25"/>
      <c r="B41" s="25"/>
      <c r="C41" s="4" t="s">
        <v>22</v>
      </c>
      <c r="D41" s="7" t="s">
        <v>21</v>
      </c>
      <c r="E41" s="4" t="s">
        <v>20</v>
      </c>
    </row>
    <row r="42" spans="1:5" ht="15.6" customHeight="1" x14ac:dyDescent="0.25">
      <c r="A42" s="25"/>
      <c r="B42" s="25"/>
      <c r="C42" s="4" t="s">
        <v>19</v>
      </c>
      <c r="D42" s="7" t="s">
        <v>18</v>
      </c>
      <c r="E42" s="4" t="s">
        <v>17</v>
      </c>
    </row>
  </sheetData>
  <mergeCells count="19">
    <mergeCell ref="A2:E2"/>
    <mergeCell ref="A3:E3"/>
    <mergeCell ref="A4:B4"/>
    <mergeCell ref="C4:E4"/>
    <mergeCell ref="A5:B5"/>
    <mergeCell ref="C5:E5"/>
    <mergeCell ref="A6:B6"/>
    <mergeCell ref="A7:B7"/>
    <mergeCell ref="D8:E8"/>
    <mergeCell ref="D9:E9"/>
    <mergeCell ref="D10:E10"/>
    <mergeCell ref="A8:B10"/>
    <mergeCell ref="A11:A13"/>
    <mergeCell ref="A15:A42"/>
    <mergeCell ref="B15:B31"/>
    <mergeCell ref="B32:B42"/>
    <mergeCell ref="C15:C31"/>
    <mergeCell ref="C32:C39"/>
    <mergeCell ref="B11:E13"/>
  </mergeCells>
  <phoneticPr fontId="2" type="noConversion"/>
  <printOptions horizontalCentered="1"/>
  <pageMargins left="0.52" right="0.52" top="0.54" bottom="0.4" header="0.32" footer="0.27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明细表</vt:lpstr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吉海燕</cp:lastModifiedBy>
  <cp:lastPrinted>2023-03-08T08:02:29Z</cp:lastPrinted>
  <dcterms:created xsi:type="dcterms:W3CDTF">2023-02-24T23:23:00Z</dcterms:created>
  <dcterms:modified xsi:type="dcterms:W3CDTF">2023-03-08T08:02:30Z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