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7440"/>
  </bookViews>
  <sheets>
    <sheet name="财政改" sheetId="2" r:id="rId1"/>
  </sheets>
  <definedNames>
    <definedName name="_xlnm.Print_Area" localSheetId="0">财政改!$A$1:$N$21</definedName>
    <definedName name="_xlnm.Print_Titles" localSheetId="0">财政改!$1:$6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2" l="1"/>
  <c r="M7" i="2" s="1"/>
  <c r="B20" i="2"/>
  <c r="C16" i="2"/>
  <c r="C7" i="2" s="1"/>
  <c r="D16" i="2"/>
  <c r="D7" i="2" s="1"/>
  <c r="E16" i="2"/>
  <c r="E7" i="2" s="1"/>
  <c r="I16" i="2"/>
  <c r="I20" i="2"/>
  <c r="F20" i="2" s="1"/>
  <c r="H15" i="2"/>
  <c r="F15" i="2" s="1"/>
  <c r="B15" i="2"/>
  <c r="L14" i="2"/>
  <c r="F14" i="2"/>
  <c r="B14" i="2"/>
  <c r="L13" i="2"/>
  <c r="F13" i="2"/>
  <c r="B13" i="2"/>
  <c r="G12" i="2"/>
  <c r="L12" i="2" s="1"/>
  <c r="B12" i="2"/>
  <c r="G11" i="2"/>
  <c r="F11" i="2" s="1"/>
  <c r="B11" i="2"/>
  <c r="G10" i="2"/>
  <c r="L10" i="2" s="1"/>
  <c r="B10" i="2"/>
  <c r="G9" i="2"/>
  <c r="F9" i="2" s="1"/>
  <c r="B9" i="2"/>
  <c r="G8" i="2"/>
  <c r="F8" i="2" s="1"/>
  <c r="B8" i="2"/>
  <c r="L19" i="2"/>
  <c r="F19" i="2"/>
  <c r="B19" i="2"/>
  <c r="B18" i="2"/>
  <c r="I17" i="2"/>
  <c r="B17" i="2"/>
  <c r="I7" i="2" l="1"/>
  <c r="B16" i="2"/>
  <c r="B7" i="2" s="1"/>
  <c r="L9" i="2"/>
  <c r="H16" i="2"/>
  <c r="H7" i="2" s="1"/>
  <c r="G16" i="2"/>
  <c r="G7" i="2" s="1"/>
  <c r="L15" i="2"/>
  <c r="F12" i="2"/>
  <c r="L17" i="2"/>
  <c r="F18" i="2"/>
  <c r="L8" i="2"/>
  <c r="L11" i="2"/>
  <c r="L20" i="2"/>
  <c r="F10" i="2"/>
  <c r="F17" i="2"/>
  <c r="L18" i="2"/>
  <c r="N16" i="2" l="1"/>
  <c r="L16" i="2"/>
  <c r="L7" i="2" s="1"/>
  <c r="F16" i="2"/>
  <c r="F7" i="2" s="1"/>
  <c r="N7" i="2" l="1"/>
</calcChain>
</file>

<file path=xl/sharedStrings.xml><?xml version="1.0" encoding="utf-8"?>
<sst xmlns="http://schemas.openxmlformats.org/spreadsheetml/2006/main" count="60" uniqueCount="46">
  <si>
    <t>地区</t>
  </si>
  <si>
    <t>2017年义务教育阶段寄宿学生数(人)</t>
    <phoneticPr fontId="3" type="noConversion"/>
  </si>
  <si>
    <t>补助寄宿生人数</t>
    <phoneticPr fontId="3" type="noConversion"/>
  </si>
  <si>
    <t>补助标准</t>
    <phoneticPr fontId="3" type="noConversion"/>
  </si>
  <si>
    <t>总需资金</t>
    <phoneticPr fontId="3" type="noConversion"/>
  </si>
  <si>
    <t>合计</t>
    <phoneticPr fontId="3" type="noConversion"/>
  </si>
  <si>
    <t>小学</t>
    <phoneticPr fontId="3" type="noConversion"/>
  </si>
  <si>
    <t>初中</t>
    <phoneticPr fontId="3" type="noConversion"/>
  </si>
  <si>
    <t>特教</t>
    <phoneticPr fontId="3" type="noConversion"/>
  </si>
  <si>
    <t>安居区（含卓同国际学校）</t>
    <phoneticPr fontId="3" type="noConversion"/>
  </si>
  <si>
    <t>船山区</t>
  </si>
  <si>
    <t>船山本级</t>
  </si>
  <si>
    <t>经开区</t>
  </si>
  <si>
    <t>河东新区</t>
  </si>
  <si>
    <t>市本级</t>
  </si>
  <si>
    <t>遂宁市第四中学校</t>
  </si>
  <si>
    <t>四川师范大学附属遂州实验学校</t>
  </si>
  <si>
    <t>遂宁实验外国语学校</t>
  </si>
  <si>
    <t>四川省遂宁市第一中学校</t>
  </si>
  <si>
    <t>四川省遂宁中学校</t>
  </si>
  <si>
    <t>四川省遂宁市第二中学校</t>
  </si>
  <si>
    <t>遂宁东辰荣兴国际学校</t>
  </si>
  <si>
    <t>四川省遂宁中学外国语实验学校</t>
  </si>
  <si>
    <t>中央</t>
  </si>
  <si>
    <t>全市</t>
  </si>
  <si>
    <t>国开区</t>
  </si>
  <si>
    <t>遂宁一中</t>
  </si>
  <si>
    <t>遂宁四中</t>
  </si>
  <si>
    <t>安居区</t>
  </si>
  <si>
    <t xml:space="preserve"> 遂宁市</t>
  </si>
  <si>
    <t>遂开区</t>
  </si>
  <si>
    <t>十五中</t>
  </si>
  <si>
    <t>已提前下达（中央）</t>
    <phoneticPr fontId="2" type="noConversion"/>
  </si>
  <si>
    <t>小计</t>
    <phoneticPr fontId="2" type="noConversion"/>
  </si>
  <si>
    <t>合计</t>
    <phoneticPr fontId="2" type="noConversion"/>
  </si>
  <si>
    <t>船山区</t>
    <phoneticPr fontId="2" type="noConversion"/>
  </si>
  <si>
    <t>市级补助</t>
    <phoneticPr fontId="3" type="noConversion"/>
  </si>
  <si>
    <t>单位：万元</t>
    <phoneticPr fontId="2" type="noConversion"/>
  </si>
  <si>
    <t>遂宁中学</t>
    <phoneticPr fontId="2" type="noConversion"/>
  </si>
  <si>
    <t>遂宁一中</t>
    <phoneticPr fontId="2" type="noConversion"/>
  </si>
  <si>
    <t>遂宁二中</t>
    <phoneticPr fontId="2" type="noConversion"/>
  </si>
  <si>
    <t>遂宁四中</t>
    <phoneticPr fontId="2" type="noConversion"/>
  </si>
  <si>
    <t xml:space="preserve">   说明：根据川府发【2015】9号文件要求：民办学校同步享受“三免一补”政策，根据实际情况，民办学校贫困寄宿生生活补助暂按寄宿生的5%测算，特校学生全部纳入。</t>
    <phoneticPr fontId="3" type="noConversion"/>
  </si>
  <si>
    <t>附件</t>
    <phoneticPr fontId="2" type="noConversion"/>
  </si>
  <si>
    <t>初中
（特教）</t>
    <phoneticPr fontId="3" type="noConversion"/>
  </si>
  <si>
    <t>2018年城乡义务教育（寄宿生生活）补助市级资金分配表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</si>
</sst>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2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sz val="16"/>
      <name val="黑体"/>
      <family val="3"/>
      <charset val="134"/>
    </font>
    <font>
      <sz val="20"/>
      <name val="方正小标宋简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/>
    <xf numFmtId="49" fontId="4" fillId="0" borderId="0" xfId="0" applyNumberFormat="1" applyFont="1" applyFill="1" applyAlignment="1">
      <alignment horizontal="left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0" xfId="0" applyNumberFormat="1" applyFont="1" applyFill="1" applyAlignment="1">
      <alignment horizontal="right" vertical="center"/>
    </xf>
    <xf numFmtId="49" fontId="3" fillId="0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/>
    <xf numFmtId="0" fontId="7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/>
    <xf numFmtId="49" fontId="3" fillId="0" borderId="1" xfId="0" applyNumberFormat="1" applyFont="1" applyFill="1" applyBorder="1" applyAlignment="1">
      <alignment horizontal="center" vertical="center"/>
    </xf>
    <xf numFmtId="43" fontId="3" fillId="0" borderId="1" xfId="1" applyFont="1" applyFill="1" applyBorder="1" applyAlignment="1">
      <alignment horizontal="center" vertical="center"/>
    </xf>
    <xf numFmtId="43" fontId="3" fillId="0" borderId="1" xfId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Alignment="1">
      <alignment horizontal="left" vertical="center"/>
    </xf>
    <xf numFmtId="49" fontId="3" fillId="0" borderId="2" xfId="0" applyNumberFormat="1" applyFont="1" applyFill="1" applyBorder="1" applyAlignment="1">
      <alignment horizontal="left" vertical="center" wrapText="1"/>
    </xf>
    <xf numFmtId="49" fontId="11" fillId="0" borderId="0" xfId="0" applyNumberFormat="1" applyFont="1" applyFill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3" fontId="8" fillId="3" borderId="1" xfId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right"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43" fontId="3" fillId="3" borderId="1" xfId="1" applyFont="1" applyFill="1" applyBorder="1" applyAlignment="1">
      <alignment horizontal="center" vertical="center"/>
    </xf>
    <xf numFmtId="43" fontId="3" fillId="3" borderId="1" xfId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/>
    </xf>
    <xf numFmtId="43" fontId="8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/>
  </cellXfs>
  <cellStyles count="3">
    <cellStyle name="常规" xfId="0" builtinId="0"/>
    <cellStyle name="常规 12" xfId="2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T260"/>
  <sheetViews>
    <sheetView tabSelected="1" workbookViewId="0">
      <selection activeCell="L17" sqref="L17"/>
    </sheetView>
  </sheetViews>
  <sheetFormatPr defaultColWidth="11.5" defaultRowHeight="13.5"/>
  <cols>
    <col min="1" max="1" width="24.625" style="3" customWidth="1"/>
    <col min="2" max="4" width="6.375" style="1" customWidth="1"/>
    <col min="5" max="5" width="6" style="4" bestFit="1" customWidth="1"/>
    <col min="6" max="6" width="8.25" style="1" bestFit="1" customWidth="1"/>
    <col min="7" max="8" width="7.125" style="1" bestFit="1" customWidth="1"/>
    <col min="9" max="9" width="6.875" style="4" bestFit="1" customWidth="1"/>
    <col min="10" max="11" width="9" style="1" customWidth="1"/>
    <col min="12" max="13" width="11" style="1" customWidth="1"/>
    <col min="14" max="14" width="11.5" style="5" customWidth="1"/>
    <col min="15" max="189" width="11.5" style="1"/>
    <col min="190" max="16384" width="11.5" style="2"/>
  </cols>
  <sheetData>
    <row r="1" spans="1:189" ht="20.25">
      <c r="A1" s="24" t="s">
        <v>43</v>
      </c>
    </row>
    <row r="2" spans="1:189" ht="25.5">
      <c r="A2" s="26" t="s">
        <v>45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89" s="12" customFormat="1" ht="23.25" customHeight="1">
      <c r="A3" s="7"/>
      <c r="B3" s="8"/>
      <c r="C3" s="8"/>
      <c r="D3" s="8"/>
      <c r="E3" s="9"/>
      <c r="F3" s="8"/>
      <c r="G3" s="8"/>
      <c r="H3" s="8"/>
      <c r="I3" s="9"/>
      <c r="J3" s="8"/>
      <c r="K3" s="8"/>
      <c r="L3" s="10"/>
      <c r="M3" s="10"/>
      <c r="N3" s="21" t="s">
        <v>37</v>
      </c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</row>
    <row r="4" spans="1:189" s="13" customFormat="1" ht="21.95" customHeight="1">
      <c r="A4" s="27" t="s">
        <v>0</v>
      </c>
      <c r="B4" s="28" t="s">
        <v>1</v>
      </c>
      <c r="C4" s="28"/>
      <c r="D4" s="28"/>
      <c r="E4" s="28"/>
      <c r="F4" s="28" t="s">
        <v>2</v>
      </c>
      <c r="G4" s="28"/>
      <c r="H4" s="28"/>
      <c r="I4" s="28"/>
      <c r="J4" s="28" t="s">
        <v>3</v>
      </c>
      <c r="K4" s="28"/>
      <c r="L4" s="29" t="s">
        <v>4</v>
      </c>
      <c r="M4" s="29" t="s">
        <v>32</v>
      </c>
      <c r="N4" s="32" t="s">
        <v>36</v>
      </c>
    </row>
    <row r="5" spans="1:189" s="13" customFormat="1" ht="21.95" customHeight="1">
      <c r="A5" s="27"/>
      <c r="B5" s="28"/>
      <c r="C5" s="28"/>
      <c r="D5" s="28"/>
      <c r="E5" s="28"/>
      <c r="F5" s="28"/>
      <c r="G5" s="28"/>
      <c r="H5" s="28"/>
      <c r="I5" s="28"/>
      <c r="J5" s="28"/>
      <c r="K5" s="28"/>
      <c r="L5" s="30"/>
      <c r="M5" s="30"/>
      <c r="N5" s="32"/>
    </row>
    <row r="6" spans="1:189" s="13" customFormat="1" ht="52.5" customHeight="1">
      <c r="A6" s="27"/>
      <c r="B6" s="22" t="s">
        <v>5</v>
      </c>
      <c r="C6" s="22" t="s">
        <v>6</v>
      </c>
      <c r="D6" s="22" t="s">
        <v>7</v>
      </c>
      <c r="E6" s="23" t="s">
        <v>8</v>
      </c>
      <c r="F6" s="22" t="s">
        <v>5</v>
      </c>
      <c r="G6" s="22" t="s">
        <v>6</v>
      </c>
      <c r="H6" s="22" t="s">
        <v>7</v>
      </c>
      <c r="I6" s="23" t="s">
        <v>8</v>
      </c>
      <c r="J6" s="22" t="s">
        <v>6</v>
      </c>
      <c r="K6" s="22" t="s">
        <v>44</v>
      </c>
      <c r="L6" s="31"/>
      <c r="M6" s="31"/>
      <c r="N6" s="32"/>
    </row>
    <row r="7" spans="1:189" s="36" customFormat="1" ht="23.45" customHeight="1">
      <c r="A7" s="33" t="s">
        <v>34</v>
      </c>
      <c r="B7" s="34">
        <f>SUM(B16:B20)</f>
        <v>35244</v>
      </c>
      <c r="C7" s="34">
        <f t="shared" ref="C7:I7" si="0">SUM(C16:C20)</f>
        <v>9785</v>
      </c>
      <c r="D7" s="34">
        <f t="shared" si="0"/>
        <v>25046</v>
      </c>
      <c r="E7" s="34">
        <f t="shared" si="0"/>
        <v>413</v>
      </c>
      <c r="F7" s="34">
        <f t="shared" si="0"/>
        <v>12092</v>
      </c>
      <c r="G7" s="34">
        <f t="shared" si="0"/>
        <v>2469</v>
      </c>
      <c r="H7" s="34">
        <f t="shared" si="0"/>
        <v>9210</v>
      </c>
      <c r="I7" s="34">
        <f t="shared" si="0"/>
        <v>413</v>
      </c>
      <c r="J7" s="34">
        <v>1000</v>
      </c>
      <c r="K7" s="34">
        <v>1250</v>
      </c>
      <c r="L7" s="35">
        <f>SUM(L16:L20)</f>
        <v>1449.7750000000001</v>
      </c>
      <c r="M7" s="35">
        <f t="shared" ref="M7:N7" si="1">SUM(M16:M20)</f>
        <v>792</v>
      </c>
      <c r="N7" s="35">
        <f t="shared" si="1"/>
        <v>363.90999999999997</v>
      </c>
    </row>
    <row r="8" spans="1:189" s="36" customFormat="1" ht="23.45" customHeight="1">
      <c r="A8" s="37" t="s">
        <v>38</v>
      </c>
      <c r="B8" s="38">
        <f>SUM(C8:E8)</f>
        <v>996</v>
      </c>
      <c r="C8" s="39"/>
      <c r="D8" s="39">
        <v>996</v>
      </c>
      <c r="E8" s="39"/>
      <c r="F8" s="38">
        <f t="shared" ref="F8:F10" si="2">SUM(G8:I8)</f>
        <v>498</v>
      </c>
      <c r="G8" s="38">
        <f t="shared" ref="G8:G10" si="3">C8*0.5</f>
        <v>0</v>
      </c>
      <c r="H8" s="38">
        <v>498</v>
      </c>
      <c r="I8" s="39"/>
      <c r="J8" s="38">
        <v>1000</v>
      </c>
      <c r="K8" s="38">
        <v>1250</v>
      </c>
      <c r="L8" s="40">
        <f t="shared" ref="L8:L15" si="4">(G8*J8+(H8+I8)*K8)/10000</f>
        <v>62.25</v>
      </c>
      <c r="M8" s="40">
        <v>40.5</v>
      </c>
      <c r="N8" s="41">
        <v>21.75</v>
      </c>
    </row>
    <row r="9" spans="1:189" s="36" customFormat="1" ht="23.45" customHeight="1">
      <c r="A9" s="37" t="s">
        <v>39</v>
      </c>
      <c r="B9" s="38">
        <f t="shared" ref="B9:B15" si="5">SUM(C9:E9)</f>
        <v>1081</v>
      </c>
      <c r="C9" s="39"/>
      <c r="D9" s="39">
        <v>1081</v>
      </c>
      <c r="E9" s="39"/>
      <c r="F9" s="38">
        <f t="shared" si="2"/>
        <v>541</v>
      </c>
      <c r="G9" s="38">
        <f t="shared" si="3"/>
        <v>0</v>
      </c>
      <c r="H9" s="38">
        <v>541</v>
      </c>
      <c r="I9" s="39"/>
      <c r="J9" s="38">
        <v>1000</v>
      </c>
      <c r="K9" s="38">
        <v>1250</v>
      </c>
      <c r="L9" s="40">
        <f t="shared" si="4"/>
        <v>67.625</v>
      </c>
      <c r="M9" s="40">
        <v>43.9</v>
      </c>
      <c r="N9" s="41">
        <v>23.73</v>
      </c>
    </row>
    <row r="10" spans="1:189" s="36" customFormat="1" ht="23.45" customHeight="1">
      <c r="A10" s="37" t="s">
        <v>40</v>
      </c>
      <c r="B10" s="38">
        <f t="shared" si="5"/>
        <v>314</v>
      </c>
      <c r="C10" s="39"/>
      <c r="D10" s="39">
        <v>314</v>
      </c>
      <c r="E10" s="39"/>
      <c r="F10" s="38">
        <f t="shared" si="2"/>
        <v>157</v>
      </c>
      <c r="G10" s="38">
        <f t="shared" si="3"/>
        <v>0</v>
      </c>
      <c r="H10" s="38">
        <v>157</v>
      </c>
      <c r="I10" s="39"/>
      <c r="J10" s="38">
        <v>1000</v>
      </c>
      <c r="K10" s="38">
        <v>1250</v>
      </c>
      <c r="L10" s="40">
        <f t="shared" si="4"/>
        <v>19.625</v>
      </c>
      <c r="M10" s="40">
        <v>12.8</v>
      </c>
      <c r="N10" s="41">
        <v>6.83</v>
      </c>
    </row>
    <row r="11" spans="1:189" s="36" customFormat="1" ht="23.45" customHeight="1">
      <c r="A11" s="37" t="s">
        <v>41</v>
      </c>
      <c r="B11" s="38">
        <f t="shared" si="5"/>
        <v>87</v>
      </c>
      <c r="C11" s="39"/>
      <c r="D11" s="39">
        <v>87</v>
      </c>
      <c r="E11" s="39"/>
      <c r="F11" s="38">
        <f>SUM(G11:I11)</f>
        <v>44</v>
      </c>
      <c r="G11" s="38">
        <f>C11*0.5</f>
        <v>0</v>
      </c>
      <c r="H11" s="38">
        <v>44</v>
      </c>
      <c r="I11" s="38"/>
      <c r="J11" s="38">
        <v>1000</v>
      </c>
      <c r="K11" s="38">
        <v>1250</v>
      </c>
      <c r="L11" s="40">
        <f t="shared" si="4"/>
        <v>5.5</v>
      </c>
      <c r="M11" s="40">
        <v>3.6</v>
      </c>
      <c r="N11" s="41">
        <v>1.9</v>
      </c>
    </row>
    <row r="12" spans="1:189" s="36" customFormat="1" ht="23.45" customHeight="1">
      <c r="A12" s="37" t="s">
        <v>22</v>
      </c>
      <c r="B12" s="38">
        <f t="shared" si="5"/>
        <v>2272</v>
      </c>
      <c r="C12" s="39"/>
      <c r="D12" s="39">
        <v>2272</v>
      </c>
      <c r="E12" s="42"/>
      <c r="F12" s="38">
        <f t="shared" ref="F12:F14" si="6">SUM(G12:I12)</f>
        <v>114</v>
      </c>
      <c r="G12" s="38">
        <f t="shared" ref="G12" si="7">C12*0.5</f>
        <v>0</v>
      </c>
      <c r="H12" s="38">
        <v>114</v>
      </c>
      <c r="I12" s="39"/>
      <c r="J12" s="38">
        <v>1000</v>
      </c>
      <c r="K12" s="38">
        <v>1250</v>
      </c>
      <c r="L12" s="40">
        <f t="shared" si="4"/>
        <v>14.25</v>
      </c>
      <c r="M12" s="40">
        <v>9.3000000000000007</v>
      </c>
      <c r="N12" s="41">
        <v>4.95</v>
      </c>
    </row>
    <row r="13" spans="1:189" s="36" customFormat="1" ht="23.45" customHeight="1">
      <c r="A13" s="37" t="s">
        <v>21</v>
      </c>
      <c r="B13" s="38">
        <f t="shared" si="5"/>
        <v>4023</v>
      </c>
      <c r="C13" s="39">
        <v>1284</v>
      </c>
      <c r="D13" s="39">
        <v>2739</v>
      </c>
      <c r="E13" s="39"/>
      <c r="F13" s="38">
        <f t="shared" si="6"/>
        <v>199</v>
      </c>
      <c r="G13" s="38">
        <v>64</v>
      </c>
      <c r="H13" s="38">
        <v>135</v>
      </c>
      <c r="I13" s="39"/>
      <c r="J13" s="38">
        <v>1000</v>
      </c>
      <c r="K13" s="38">
        <v>1250</v>
      </c>
      <c r="L13" s="40">
        <f t="shared" si="4"/>
        <v>23.274999999999999</v>
      </c>
      <c r="M13" s="40">
        <v>15</v>
      </c>
      <c r="N13" s="41">
        <v>8.2799999999999994</v>
      </c>
    </row>
    <row r="14" spans="1:189" s="36" customFormat="1" ht="23.45" customHeight="1">
      <c r="A14" s="37" t="s">
        <v>17</v>
      </c>
      <c r="B14" s="38">
        <f t="shared" si="5"/>
        <v>565</v>
      </c>
      <c r="C14" s="39">
        <v>496</v>
      </c>
      <c r="D14" s="39">
        <v>69</v>
      </c>
      <c r="E14" s="39"/>
      <c r="F14" s="38">
        <f t="shared" si="6"/>
        <v>60</v>
      </c>
      <c r="G14" s="38">
        <v>25</v>
      </c>
      <c r="H14" s="38">
        <v>35</v>
      </c>
      <c r="I14" s="39"/>
      <c r="J14" s="38">
        <v>1000</v>
      </c>
      <c r="K14" s="38">
        <v>1250</v>
      </c>
      <c r="L14" s="40">
        <f t="shared" si="4"/>
        <v>6.875</v>
      </c>
      <c r="M14" s="40">
        <v>4.5</v>
      </c>
      <c r="N14" s="41">
        <v>2.38</v>
      </c>
    </row>
    <row r="15" spans="1:189" s="36" customFormat="1" ht="23.45" customHeight="1">
      <c r="A15" s="37" t="s">
        <v>16</v>
      </c>
      <c r="B15" s="38">
        <f t="shared" si="5"/>
        <v>94</v>
      </c>
      <c r="C15" s="39">
        <v>94</v>
      </c>
      <c r="D15" s="39"/>
      <c r="E15" s="39"/>
      <c r="F15" s="38">
        <f>SUM(G15:I15)</f>
        <v>5</v>
      </c>
      <c r="G15" s="38">
        <v>5</v>
      </c>
      <c r="H15" s="38">
        <f t="shared" ref="H15" si="8">D15*0.5</f>
        <v>0</v>
      </c>
      <c r="I15" s="39"/>
      <c r="J15" s="38">
        <v>1000</v>
      </c>
      <c r="K15" s="38">
        <v>1250</v>
      </c>
      <c r="L15" s="40">
        <f t="shared" si="4"/>
        <v>0.5</v>
      </c>
      <c r="M15" s="40">
        <v>0.3</v>
      </c>
      <c r="N15" s="41">
        <v>0.2</v>
      </c>
    </row>
    <row r="16" spans="1:189" s="36" customFormat="1" ht="23.45" customHeight="1">
      <c r="A16" s="33" t="s">
        <v>33</v>
      </c>
      <c r="B16" s="34">
        <f>SUM(B8:B15)</f>
        <v>9432</v>
      </c>
      <c r="C16" s="34">
        <f t="shared" ref="C16:I16" si="9">SUM(C8:C15)</f>
        <v>1874</v>
      </c>
      <c r="D16" s="34">
        <f t="shared" si="9"/>
        <v>7558</v>
      </c>
      <c r="E16" s="34">
        <f t="shared" si="9"/>
        <v>0</v>
      </c>
      <c r="F16" s="34">
        <f t="shared" si="9"/>
        <v>1618</v>
      </c>
      <c r="G16" s="34">
        <f t="shared" si="9"/>
        <v>94</v>
      </c>
      <c r="H16" s="34">
        <f t="shared" si="9"/>
        <v>1524</v>
      </c>
      <c r="I16" s="34">
        <f t="shared" si="9"/>
        <v>0</v>
      </c>
      <c r="J16" s="34">
        <v>1000</v>
      </c>
      <c r="K16" s="34">
        <v>1250</v>
      </c>
      <c r="L16" s="43">
        <f>SUM(L8:L15)</f>
        <v>199.9</v>
      </c>
      <c r="M16" s="43">
        <f t="shared" ref="M16:N16" si="10">SUM(M8:M15)</f>
        <v>129.9</v>
      </c>
      <c r="N16" s="43">
        <f t="shared" si="10"/>
        <v>70.02</v>
      </c>
    </row>
    <row r="17" spans="1:202" s="46" customFormat="1" ht="23.45" customHeight="1">
      <c r="A17" s="44" t="s">
        <v>35</v>
      </c>
      <c r="B17" s="38">
        <f t="shared" ref="B17:B19" si="11">SUM(C17:E17)</f>
        <v>5613</v>
      </c>
      <c r="C17" s="38">
        <v>2091</v>
      </c>
      <c r="D17" s="38">
        <v>3275</v>
      </c>
      <c r="E17" s="39">
        <v>247</v>
      </c>
      <c r="F17" s="38">
        <f t="shared" ref="F17:F19" si="12">SUM(G17:I17)</f>
        <v>1985</v>
      </c>
      <c r="G17" s="38">
        <v>677</v>
      </c>
      <c r="H17" s="38">
        <v>1061</v>
      </c>
      <c r="I17" s="39">
        <f>E17</f>
        <v>247</v>
      </c>
      <c r="J17" s="38">
        <v>1000</v>
      </c>
      <c r="K17" s="38">
        <v>1250</v>
      </c>
      <c r="L17" s="40">
        <f>(G17*J17+(H17+I17)*K17)/10000</f>
        <v>231.2</v>
      </c>
      <c r="M17" s="40">
        <v>150.24</v>
      </c>
      <c r="N17" s="41">
        <v>40.479999999999997</v>
      </c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</row>
    <row r="18" spans="1:202" s="17" customFormat="1" ht="23.45" customHeight="1">
      <c r="A18" s="18" t="s">
        <v>12</v>
      </c>
      <c r="B18" s="15">
        <f t="shared" si="11"/>
        <v>2992</v>
      </c>
      <c r="C18" s="15">
        <v>307</v>
      </c>
      <c r="D18" s="15">
        <v>2685</v>
      </c>
      <c r="E18" s="16"/>
      <c r="F18" s="15">
        <f t="shared" si="12"/>
        <v>969</v>
      </c>
      <c r="G18" s="15">
        <v>99</v>
      </c>
      <c r="H18" s="15">
        <v>870</v>
      </c>
      <c r="I18" s="16"/>
      <c r="J18" s="15">
        <v>1000</v>
      </c>
      <c r="K18" s="15">
        <v>1250</v>
      </c>
      <c r="L18" s="19">
        <f>(G18*J18+(H18+I18)*K18)/10000</f>
        <v>118.65</v>
      </c>
      <c r="M18" s="19">
        <v>77.099999999999994</v>
      </c>
      <c r="N18" s="20">
        <v>20.78</v>
      </c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</row>
    <row r="19" spans="1:202" s="17" customFormat="1" ht="23.45" customHeight="1">
      <c r="A19" s="18" t="s">
        <v>13</v>
      </c>
      <c r="B19" s="15">
        <f t="shared" si="11"/>
        <v>2626</v>
      </c>
      <c r="C19" s="15">
        <v>2574</v>
      </c>
      <c r="D19" s="15">
        <v>52</v>
      </c>
      <c r="E19" s="16"/>
      <c r="F19" s="15">
        <f t="shared" si="12"/>
        <v>146</v>
      </c>
      <c r="G19" s="15">
        <v>129</v>
      </c>
      <c r="H19" s="15">
        <v>17</v>
      </c>
      <c r="I19" s="16"/>
      <c r="J19" s="15">
        <v>1000</v>
      </c>
      <c r="K19" s="15">
        <v>1250</v>
      </c>
      <c r="L19" s="19">
        <f>(G19*J19+(H19+I19)*K19)/10000</f>
        <v>15.025</v>
      </c>
      <c r="M19" s="19">
        <v>9.76</v>
      </c>
      <c r="N19" s="20">
        <v>2.63</v>
      </c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</row>
    <row r="20" spans="1:202" s="17" customFormat="1" ht="23.45" customHeight="1">
      <c r="A20" s="14" t="s">
        <v>9</v>
      </c>
      <c r="B20" s="15">
        <f t="shared" ref="B20" si="13">SUM(C20:E20)</f>
        <v>14581</v>
      </c>
      <c r="C20" s="15">
        <v>2939</v>
      </c>
      <c r="D20" s="15">
        <v>11476</v>
      </c>
      <c r="E20" s="16">
        <v>166</v>
      </c>
      <c r="F20" s="15">
        <f>SUM(G20:I20)</f>
        <v>7374</v>
      </c>
      <c r="G20" s="15">
        <v>1470</v>
      </c>
      <c r="H20" s="15">
        <v>5738</v>
      </c>
      <c r="I20" s="15">
        <f>E20</f>
        <v>166</v>
      </c>
      <c r="J20" s="15">
        <v>1000</v>
      </c>
      <c r="K20" s="15">
        <v>1250</v>
      </c>
      <c r="L20" s="19">
        <f>(G20*J20+(H20+I20)*K20)/10000</f>
        <v>885</v>
      </c>
      <c r="M20" s="19">
        <v>425</v>
      </c>
      <c r="N20" s="20">
        <v>230</v>
      </c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</row>
    <row r="21" spans="1:202" s="12" customFormat="1" ht="27" customHeight="1">
      <c r="A21" s="25" t="s">
        <v>42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</row>
    <row r="22" spans="1:202">
      <c r="E22" s="6"/>
      <c r="I22" s="6"/>
    </row>
    <row r="23" spans="1:202">
      <c r="E23" s="6"/>
      <c r="I23" s="6"/>
    </row>
    <row r="24" spans="1:202">
      <c r="E24" s="6"/>
      <c r="I24" s="6"/>
    </row>
    <row r="25" spans="1:202">
      <c r="E25" s="6"/>
      <c r="I25" s="6"/>
    </row>
    <row r="26" spans="1:202">
      <c r="E26" s="6"/>
      <c r="I26" s="6"/>
    </row>
    <row r="27" spans="1:202" hidden="1">
      <c r="E27" s="6"/>
      <c r="I27" s="6"/>
    </row>
    <row r="28" spans="1:202" hidden="1">
      <c r="E28" s="6"/>
      <c r="I28" s="6"/>
    </row>
    <row r="29" spans="1:202" hidden="1">
      <c r="E29" s="6"/>
      <c r="I29" s="6"/>
    </row>
    <row r="30" spans="1:202" s="1" customFormat="1" hidden="1">
      <c r="A30" s="3"/>
      <c r="E30" s="6"/>
      <c r="I30" s="6"/>
      <c r="N30" s="5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</row>
    <row r="31" spans="1:202" s="1" customFormat="1" ht="15.6" hidden="1" customHeight="1">
      <c r="A31" s="3"/>
      <c r="E31" s="6"/>
      <c r="I31" s="6" t="s">
        <v>23</v>
      </c>
      <c r="N31" s="5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</row>
    <row r="32" spans="1:202" s="1" customFormat="1" hidden="1">
      <c r="A32" s="3" t="s">
        <v>24</v>
      </c>
      <c r="E32" s="6"/>
      <c r="I32" s="6">
        <v>3385.5</v>
      </c>
      <c r="N32" s="5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</row>
    <row r="33" spans="1:202" s="1" customFormat="1" hidden="1">
      <c r="A33" s="3" t="s">
        <v>10</v>
      </c>
      <c r="E33" s="6"/>
      <c r="I33" s="6">
        <v>1284</v>
      </c>
      <c r="N33" s="5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</row>
    <row r="34" spans="1:202" s="1" customFormat="1" hidden="1">
      <c r="A34" s="3" t="s">
        <v>11</v>
      </c>
      <c r="E34" s="6"/>
      <c r="I34" s="6">
        <v>850</v>
      </c>
      <c r="N34" s="5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</row>
    <row r="35" spans="1:202" s="1" customFormat="1" hidden="1">
      <c r="A35" s="3" t="s">
        <v>25</v>
      </c>
      <c r="E35" s="6"/>
      <c r="I35" s="6">
        <v>296</v>
      </c>
      <c r="N35" s="5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</row>
    <row r="36" spans="1:202" s="1" customFormat="1" hidden="1">
      <c r="A36" s="3" t="s">
        <v>13</v>
      </c>
      <c r="E36" s="6"/>
      <c r="I36" s="6">
        <v>138</v>
      </c>
      <c r="N36" s="5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</row>
    <row r="37" spans="1:202" s="1" customFormat="1" hidden="1">
      <c r="A37" s="3" t="s">
        <v>26</v>
      </c>
      <c r="E37" s="6"/>
      <c r="I37" s="6">
        <v>0</v>
      </c>
      <c r="N37" s="5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</row>
    <row r="38" spans="1:202" s="1" customFormat="1" hidden="1">
      <c r="A38" s="3" t="s">
        <v>27</v>
      </c>
      <c r="E38" s="6"/>
      <c r="I38" s="6">
        <v>0</v>
      </c>
      <c r="N38" s="5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</row>
    <row r="39" spans="1:202" s="1" customFormat="1" hidden="1">
      <c r="A39" s="3" t="s">
        <v>28</v>
      </c>
      <c r="E39" s="6"/>
      <c r="I39" s="6">
        <v>2101.5</v>
      </c>
      <c r="N39" s="5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</row>
    <row r="40" spans="1:202" s="1" customFormat="1" hidden="1">
      <c r="A40" s="3"/>
      <c r="E40" s="6"/>
      <c r="I40" s="6"/>
      <c r="N40" s="5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</row>
    <row r="41" spans="1:202" s="1" customFormat="1" hidden="1">
      <c r="A41" s="3"/>
      <c r="E41" s="6"/>
      <c r="I41" s="6"/>
      <c r="N41" s="5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</row>
    <row r="42" spans="1:202" s="1" customFormat="1" hidden="1">
      <c r="A42" s="3"/>
      <c r="E42" s="6"/>
      <c r="I42" s="6"/>
      <c r="N42" s="5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</row>
    <row r="43" spans="1:202" s="1" customFormat="1" hidden="1">
      <c r="A43" s="3"/>
      <c r="E43" s="6"/>
      <c r="I43" s="6" t="s">
        <v>23</v>
      </c>
      <c r="N43" s="5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</row>
    <row r="44" spans="1:202" s="1" customFormat="1" hidden="1">
      <c r="A44" s="3" t="s">
        <v>29</v>
      </c>
      <c r="E44" s="6"/>
      <c r="I44" s="6">
        <v>2461</v>
      </c>
      <c r="N44" s="5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</row>
    <row r="45" spans="1:202" s="1" customFormat="1" hidden="1">
      <c r="A45" s="3" t="s">
        <v>10</v>
      </c>
      <c r="E45" s="6"/>
      <c r="I45" s="6">
        <v>834</v>
      </c>
      <c r="N45" s="5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</row>
    <row r="46" spans="1:202" s="1" customFormat="1" hidden="1">
      <c r="A46" s="3" t="s">
        <v>30</v>
      </c>
      <c r="E46" s="6"/>
      <c r="I46" s="6">
        <v>548</v>
      </c>
      <c r="N46" s="5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</row>
    <row r="47" spans="1:202" s="1" customFormat="1" hidden="1">
      <c r="A47" s="3" t="s">
        <v>13</v>
      </c>
      <c r="E47" s="6"/>
      <c r="I47" s="6">
        <v>64</v>
      </c>
      <c r="N47" s="5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</row>
    <row r="48" spans="1:202" s="1" customFormat="1" hidden="1">
      <c r="A48" s="3" t="s">
        <v>28</v>
      </c>
      <c r="E48" s="6"/>
      <c r="I48" s="6">
        <v>244</v>
      </c>
      <c r="N48" s="5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</row>
    <row r="49" spans="1:202" s="1" customFormat="1" hidden="1">
      <c r="A49" s="3" t="s">
        <v>14</v>
      </c>
      <c r="E49" s="6"/>
      <c r="I49" s="6">
        <v>771</v>
      </c>
      <c r="N49" s="5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</row>
    <row r="50" spans="1:202" s="1" customFormat="1" hidden="1">
      <c r="A50" s="3" t="s">
        <v>15</v>
      </c>
      <c r="E50" s="6"/>
      <c r="I50" s="6">
        <v>21</v>
      </c>
      <c r="N50" s="5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</row>
    <row r="51" spans="1:202" s="1" customFormat="1" hidden="1">
      <c r="A51" s="3" t="s">
        <v>16</v>
      </c>
      <c r="E51" s="6"/>
      <c r="I51" s="6"/>
      <c r="N51" s="5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</row>
    <row r="52" spans="1:202" s="1" customFormat="1" hidden="1">
      <c r="A52" s="3" t="s">
        <v>17</v>
      </c>
      <c r="E52" s="6"/>
      <c r="I52" s="6">
        <v>42</v>
      </c>
      <c r="N52" s="5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</row>
    <row r="53" spans="1:202" s="1" customFormat="1" hidden="1">
      <c r="A53" s="3" t="s">
        <v>18</v>
      </c>
      <c r="E53" s="6"/>
      <c r="I53" s="6">
        <v>119</v>
      </c>
      <c r="N53" s="5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</row>
    <row r="54" spans="1:202" s="1" customFormat="1" hidden="1">
      <c r="A54" s="3" t="s">
        <v>19</v>
      </c>
      <c r="E54" s="6"/>
      <c r="I54" s="6">
        <v>147</v>
      </c>
      <c r="N54" s="5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</row>
    <row r="55" spans="1:202" s="1" customFormat="1" hidden="1">
      <c r="A55" s="3" t="s">
        <v>20</v>
      </c>
      <c r="E55" s="6"/>
      <c r="I55" s="6">
        <v>97</v>
      </c>
      <c r="N55" s="5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</row>
    <row r="56" spans="1:202" s="1" customFormat="1" hidden="1">
      <c r="A56" s="3" t="s">
        <v>21</v>
      </c>
      <c r="E56" s="6"/>
      <c r="I56" s="6">
        <v>169</v>
      </c>
      <c r="N56" s="5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</row>
    <row r="57" spans="1:202" s="1" customFormat="1" hidden="1">
      <c r="A57" s="3" t="s">
        <v>22</v>
      </c>
      <c r="E57" s="6"/>
      <c r="I57" s="6">
        <v>168</v>
      </c>
      <c r="N57" s="5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</row>
    <row r="58" spans="1:202" s="1" customFormat="1" hidden="1">
      <c r="A58" s="3" t="s">
        <v>31</v>
      </c>
      <c r="E58" s="6"/>
      <c r="I58" s="6">
        <v>8</v>
      </c>
      <c r="N58" s="5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</row>
    <row r="59" spans="1:202" s="1" customFormat="1" hidden="1">
      <c r="A59" s="3"/>
      <c r="E59" s="6"/>
      <c r="I59" s="6"/>
      <c r="N59" s="5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</row>
    <row r="60" spans="1:202" s="1" customFormat="1">
      <c r="A60" s="3"/>
      <c r="E60" s="6"/>
      <c r="I60" s="6"/>
      <c r="N60" s="5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</row>
    <row r="61" spans="1:202" s="1" customFormat="1">
      <c r="A61" s="3"/>
      <c r="E61" s="6"/>
      <c r="I61" s="6"/>
      <c r="N61" s="5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</row>
    <row r="62" spans="1:202" s="1" customFormat="1">
      <c r="A62" s="3"/>
      <c r="E62" s="6"/>
      <c r="I62" s="6"/>
      <c r="N62" s="5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</row>
    <row r="63" spans="1:202" s="1" customFormat="1">
      <c r="A63" s="3"/>
      <c r="E63" s="6"/>
      <c r="I63" s="6"/>
      <c r="N63" s="5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</row>
    <row r="64" spans="1:202" s="1" customFormat="1">
      <c r="A64" s="3"/>
      <c r="E64" s="6"/>
      <c r="I64" s="6"/>
      <c r="N64" s="5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</row>
    <row r="65" spans="1:202" s="1" customFormat="1">
      <c r="A65" s="3"/>
      <c r="E65" s="6"/>
      <c r="I65" s="6"/>
      <c r="N65" s="5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</row>
    <row r="66" spans="1:202" s="1" customFormat="1">
      <c r="A66" s="3"/>
      <c r="E66" s="6"/>
      <c r="I66" s="6"/>
      <c r="N66" s="5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</row>
    <row r="67" spans="1:202" s="1" customFormat="1">
      <c r="A67" s="3"/>
      <c r="E67" s="6"/>
      <c r="I67" s="6"/>
      <c r="N67" s="5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</row>
    <row r="68" spans="1:202" s="1" customFormat="1">
      <c r="A68" s="3"/>
      <c r="E68" s="6"/>
      <c r="I68" s="6"/>
      <c r="N68" s="5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</row>
    <row r="69" spans="1:202" s="1" customFormat="1">
      <c r="A69" s="3"/>
      <c r="E69" s="6"/>
      <c r="I69" s="6"/>
      <c r="N69" s="5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</row>
    <row r="70" spans="1:202" s="1" customFormat="1">
      <c r="A70" s="3"/>
      <c r="E70" s="6"/>
      <c r="I70" s="6"/>
      <c r="N70" s="5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</row>
    <row r="71" spans="1:202" s="1" customFormat="1">
      <c r="A71" s="3"/>
      <c r="E71" s="6"/>
      <c r="I71" s="6"/>
      <c r="N71" s="5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</row>
    <row r="72" spans="1:202" s="1" customFormat="1">
      <c r="A72" s="3"/>
      <c r="E72" s="6"/>
      <c r="I72" s="6"/>
      <c r="N72" s="5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</row>
    <row r="73" spans="1:202" s="1" customFormat="1">
      <c r="A73" s="3"/>
      <c r="E73" s="6"/>
      <c r="I73" s="6"/>
      <c r="N73" s="5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</row>
    <row r="74" spans="1:202" s="1" customFormat="1">
      <c r="A74" s="3"/>
      <c r="E74" s="6"/>
      <c r="I74" s="6"/>
      <c r="N74" s="5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</row>
    <row r="75" spans="1:202" s="1" customFormat="1">
      <c r="A75" s="3"/>
      <c r="E75" s="6"/>
      <c r="I75" s="6"/>
      <c r="N75" s="5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</row>
    <row r="76" spans="1:202" s="1" customFormat="1">
      <c r="A76" s="3"/>
      <c r="E76" s="6"/>
      <c r="I76" s="6"/>
      <c r="N76" s="5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</row>
    <row r="77" spans="1:202" s="1" customFormat="1">
      <c r="A77" s="3"/>
      <c r="E77" s="6"/>
      <c r="I77" s="6"/>
      <c r="N77" s="5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</row>
    <row r="78" spans="1:202" s="1" customFormat="1">
      <c r="A78" s="3"/>
      <c r="E78" s="6"/>
      <c r="I78" s="6"/>
      <c r="N78" s="5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</row>
    <row r="79" spans="1:202" s="1" customFormat="1">
      <c r="A79" s="3"/>
      <c r="E79" s="6"/>
      <c r="I79" s="6"/>
      <c r="N79" s="5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</row>
    <row r="80" spans="1:202" s="1" customFormat="1">
      <c r="A80" s="3"/>
      <c r="E80" s="6"/>
      <c r="I80" s="6"/>
      <c r="N80" s="5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</row>
    <row r="81" spans="1:202" s="1" customFormat="1">
      <c r="A81" s="3"/>
      <c r="E81" s="6"/>
      <c r="I81" s="6"/>
      <c r="N81" s="5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</row>
    <row r="82" spans="1:202" s="1" customFormat="1">
      <c r="A82" s="3"/>
      <c r="E82" s="6"/>
      <c r="I82" s="6"/>
      <c r="N82" s="5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</row>
    <row r="83" spans="1:202" s="1" customFormat="1">
      <c r="A83" s="3"/>
      <c r="E83" s="6"/>
      <c r="I83" s="6"/>
      <c r="N83" s="5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</row>
    <row r="84" spans="1:202" s="1" customFormat="1">
      <c r="A84" s="3"/>
      <c r="E84" s="6"/>
      <c r="I84" s="6"/>
      <c r="N84" s="5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</row>
    <row r="85" spans="1:202" s="1" customFormat="1">
      <c r="A85" s="3"/>
      <c r="E85" s="6"/>
      <c r="I85" s="6"/>
      <c r="N85" s="5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</row>
    <row r="86" spans="1:202" s="1" customFormat="1">
      <c r="A86" s="3"/>
      <c r="E86" s="6"/>
      <c r="I86" s="6"/>
      <c r="N86" s="5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</row>
    <row r="87" spans="1:202" s="1" customFormat="1">
      <c r="A87" s="3"/>
      <c r="E87" s="6"/>
      <c r="I87" s="6"/>
      <c r="N87" s="5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</row>
    <row r="88" spans="1:202" s="1" customFormat="1">
      <c r="A88" s="3"/>
      <c r="E88" s="6"/>
      <c r="I88" s="6"/>
      <c r="N88" s="5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</row>
    <row r="89" spans="1:202" s="1" customFormat="1">
      <c r="A89" s="3"/>
      <c r="E89" s="6"/>
      <c r="I89" s="6"/>
      <c r="N89" s="5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</row>
    <row r="90" spans="1:202" s="1" customFormat="1">
      <c r="A90" s="3"/>
      <c r="E90" s="6"/>
      <c r="I90" s="6"/>
      <c r="N90" s="5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</row>
    <row r="91" spans="1:202" s="1" customFormat="1">
      <c r="A91" s="3"/>
      <c r="E91" s="6"/>
      <c r="I91" s="6"/>
      <c r="N91" s="5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</row>
    <row r="92" spans="1:202" s="1" customFormat="1">
      <c r="A92" s="3"/>
      <c r="E92" s="6"/>
      <c r="I92" s="6"/>
      <c r="N92" s="5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</row>
    <row r="93" spans="1:202" s="1" customFormat="1">
      <c r="A93" s="3"/>
      <c r="E93" s="6"/>
      <c r="I93" s="6"/>
      <c r="N93" s="5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</row>
    <row r="94" spans="1:202" s="1" customFormat="1">
      <c r="A94" s="3"/>
      <c r="E94" s="6"/>
      <c r="I94" s="6"/>
      <c r="N94" s="5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</row>
    <row r="95" spans="1:202" s="1" customFormat="1">
      <c r="A95" s="3"/>
      <c r="E95" s="6"/>
      <c r="I95" s="6"/>
      <c r="N95" s="5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</row>
    <row r="96" spans="1:202" s="1" customFormat="1">
      <c r="A96" s="3"/>
      <c r="E96" s="6"/>
      <c r="I96" s="6"/>
      <c r="N96" s="5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</row>
    <row r="97" spans="1:202" s="1" customFormat="1">
      <c r="A97" s="3"/>
      <c r="E97" s="6"/>
      <c r="I97" s="6"/>
      <c r="N97" s="5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</row>
    <row r="98" spans="1:202" s="1" customFormat="1">
      <c r="A98" s="3"/>
      <c r="E98" s="6"/>
      <c r="I98" s="6"/>
      <c r="N98" s="5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</row>
    <row r="99" spans="1:202" s="1" customFormat="1">
      <c r="A99" s="3"/>
      <c r="E99" s="6"/>
      <c r="I99" s="6"/>
      <c r="N99" s="5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</row>
    <row r="100" spans="1:202" s="1" customFormat="1">
      <c r="A100" s="3"/>
      <c r="E100" s="6"/>
      <c r="I100" s="6"/>
      <c r="N100" s="5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</row>
    <row r="101" spans="1:202" s="1" customFormat="1">
      <c r="A101" s="3"/>
      <c r="E101" s="6"/>
      <c r="I101" s="6"/>
      <c r="N101" s="5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</row>
    <row r="102" spans="1:202" s="1" customFormat="1">
      <c r="A102" s="3"/>
      <c r="E102" s="6"/>
      <c r="I102" s="6"/>
      <c r="N102" s="5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</row>
    <row r="103" spans="1:202" s="1" customFormat="1">
      <c r="A103" s="3"/>
      <c r="E103" s="6"/>
      <c r="I103" s="6"/>
      <c r="N103" s="5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</row>
    <row r="104" spans="1:202" s="1" customFormat="1">
      <c r="A104" s="3"/>
      <c r="E104" s="6"/>
      <c r="I104" s="6"/>
      <c r="N104" s="5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</row>
    <row r="105" spans="1:202" s="1" customFormat="1">
      <c r="A105" s="3"/>
      <c r="E105" s="6"/>
      <c r="I105" s="6"/>
      <c r="N105" s="5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</row>
    <row r="106" spans="1:202" s="1" customFormat="1">
      <c r="A106" s="3"/>
      <c r="E106" s="6"/>
      <c r="I106" s="6"/>
      <c r="N106" s="5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</row>
    <row r="107" spans="1:202" s="1" customFormat="1">
      <c r="A107" s="3"/>
      <c r="E107" s="6"/>
      <c r="I107" s="6"/>
      <c r="N107" s="5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</row>
    <row r="108" spans="1:202" s="1" customFormat="1">
      <c r="A108" s="3"/>
      <c r="E108" s="6"/>
      <c r="I108" s="6"/>
      <c r="N108" s="5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</row>
    <row r="109" spans="1:202" s="1" customFormat="1">
      <c r="A109" s="3"/>
      <c r="E109" s="6"/>
      <c r="I109" s="6"/>
      <c r="N109" s="5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</row>
    <row r="110" spans="1:202" s="1" customFormat="1">
      <c r="A110" s="3"/>
      <c r="E110" s="6"/>
      <c r="I110" s="6"/>
      <c r="N110" s="5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</row>
    <row r="111" spans="1:202" s="1" customFormat="1">
      <c r="A111" s="3"/>
      <c r="E111" s="6"/>
      <c r="I111" s="6"/>
      <c r="N111" s="5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</row>
    <row r="112" spans="1:202" s="1" customFormat="1">
      <c r="A112" s="3"/>
      <c r="E112" s="6"/>
      <c r="I112" s="6"/>
      <c r="N112" s="5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</row>
    <row r="113" spans="1:202" s="1" customFormat="1">
      <c r="A113" s="3"/>
      <c r="E113" s="6"/>
      <c r="I113" s="6"/>
      <c r="N113" s="5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</row>
    <row r="114" spans="1:202" s="1" customFormat="1">
      <c r="A114" s="3"/>
      <c r="E114" s="6"/>
      <c r="I114" s="6"/>
      <c r="N114" s="5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</row>
    <row r="115" spans="1:202" s="1" customFormat="1">
      <c r="A115" s="3"/>
      <c r="E115" s="6"/>
      <c r="I115" s="6"/>
      <c r="N115" s="5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</row>
    <row r="116" spans="1:202" s="1" customFormat="1">
      <c r="A116" s="3"/>
      <c r="E116" s="6"/>
      <c r="I116" s="6"/>
      <c r="N116" s="5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</row>
    <row r="117" spans="1:202" s="1" customFormat="1">
      <c r="A117" s="3"/>
      <c r="E117" s="6"/>
      <c r="I117" s="6"/>
      <c r="N117" s="5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</row>
    <row r="118" spans="1:202" s="1" customFormat="1">
      <c r="A118" s="3"/>
      <c r="E118" s="6"/>
      <c r="I118" s="6"/>
      <c r="N118" s="5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</row>
    <row r="119" spans="1:202" s="1" customFormat="1">
      <c r="A119" s="3"/>
      <c r="E119" s="6"/>
      <c r="I119" s="6"/>
      <c r="N119" s="5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</row>
    <row r="120" spans="1:202" s="1" customFormat="1">
      <c r="A120" s="3"/>
      <c r="E120" s="6"/>
      <c r="I120" s="6"/>
      <c r="N120" s="5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</row>
    <row r="121" spans="1:202" s="1" customFormat="1">
      <c r="A121" s="3"/>
      <c r="E121" s="6"/>
      <c r="I121" s="6"/>
      <c r="N121" s="5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</row>
    <row r="122" spans="1:202" s="1" customFormat="1">
      <c r="A122" s="3"/>
      <c r="E122" s="6"/>
      <c r="I122" s="6"/>
      <c r="N122" s="5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</row>
    <row r="123" spans="1:202" s="1" customFormat="1">
      <c r="A123" s="3"/>
      <c r="E123" s="6"/>
      <c r="I123" s="6"/>
      <c r="N123" s="5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</row>
    <row r="124" spans="1:202" s="1" customFormat="1">
      <c r="A124" s="3"/>
      <c r="E124" s="6"/>
      <c r="I124" s="6"/>
      <c r="N124" s="5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</row>
    <row r="125" spans="1:202" s="1" customFormat="1">
      <c r="A125" s="3"/>
      <c r="E125" s="6"/>
      <c r="I125" s="6"/>
      <c r="N125" s="5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</row>
    <row r="126" spans="1:202" s="1" customFormat="1">
      <c r="A126" s="3"/>
      <c r="E126" s="6"/>
      <c r="I126" s="6"/>
      <c r="N126" s="5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</row>
    <row r="127" spans="1:202" s="1" customFormat="1">
      <c r="A127" s="3"/>
      <c r="E127" s="6"/>
      <c r="I127" s="6"/>
      <c r="N127" s="5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</row>
    <row r="128" spans="1:202" s="1" customFormat="1">
      <c r="A128" s="3"/>
      <c r="E128" s="6"/>
      <c r="I128" s="6"/>
      <c r="N128" s="5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</row>
    <row r="129" spans="1:202" s="1" customFormat="1">
      <c r="A129" s="3"/>
      <c r="E129" s="6"/>
      <c r="I129" s="6"/>
      <c r="N129" s="5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</row>
    <row r="130" spans="1:202" s="1" customFormat="1">
      <c r="A130" s="3"/>
      <c r="E130" s="6"/>
      <c r="I130" s="6"/>
      <c r="N130" s="5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</row>
    <row r="131" spans="1:202" s="1" customFormat="1">
      <c r="A131" s="3"/>
      <c r="E131" s="6"/>
      <c r="I131" s="6"/>
      <c r="N131" s="5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</row>
    <row r="132" spans="1:202" s="1" customFormat="1">
      <c r="A132" s="3"/>
      <c r="E132" s="6"/>
      <c r="I132" s="6"/>
      <c r="N132" s="5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</row>
    <row r="133" spans="1:202" s="1" customFormat="1">
      <c r="A133" s="3"/>
      <c r="E133" s="6"/>
      <c r="I133" s="6"/>
      <c r="N133" s="5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</row>
    <row r="134" spans="1:202" s="1" customFormat="1">
      <c r="A134" s="3"/>
      <c r="E134" s="6"/>
      <c r="I134" s="6"/>
      <c r="N134" s="5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</row>
    <row r="135" spans="1:202" s="1" customFormat="1">
      <c r="A135" s="3"/>
      <c r="E135" s="6"/>
      <c r="I135" s="6"/>
      <c r="N135" s="5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</row>
    <row r="136" spans="1:202" s="1" customFormat="1">
      <c r="A136" s="3"/>
      <c r="E136" s="6"/>
      <c r="I136" s="6"/>
      <c r="N136" s="5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</row>
    <row r="137" spans="1:202" s="1" customFormat="1">
      <c r="A137" s="3"/>
      <c r="E137" s="6"/>
      <c r="I137" s="6"/>
      <c r="N137" s="5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</row>
    <row r="138" spans="1:202" s="1" customFormat="1">
      <c r="A138" s="3"/>
      <c r="E138" s="6"/>
      <c r="I138" s="6"/>
      <c r="N138" s="5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</row>
    <row r="139" spans="1:202" s="1" customFormat="1">
      <c r="A139" s="3"/>
      <c r="E139" s="6"/>
      <c r="I139" s="6"/>
      <c r="N139" s="5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</row>
    <row r="140" spans="1:202" s="1" customFormat="1">
      <c r="A140" s="3"/>
      <c r="E140" s="6"/>
      <c r="I140" s="6"/>
      <c r="N140" s="5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</row>
    <row r="141" spans="1:202" s="1" customFormat="1">
      <c r="A141" s="3"/>
      <c r="E141" s="6"/>
      <c r="I141" s="6"/>
      <c r="N141" s="5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</row>
    <row r="142" spans="1:202" s="1" customFormat="1">
      <c r="A142" s="3"/>
      <c r="E142" s="6"/>
      <c r="I142" s="6"/>
      <c r="N142" s="5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</row>
    <row r="143" spans="1:202" s="1" customFormat="1">
      <c r="A143" s="3"/>
      <c r="E143" s="6"/>
      <c r="I143" s="6"/>
      <c r="N143" s="5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</row>
    <row r="144" spans="1:202" s="1" customFormat="1">
      <c r="A144" s="3"/>
      <c r="E144" s="6"/>
      <c r="I144" s="6"/>
      <c r="N144" s="5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</row>
    <row r="145" spans="1:202" s="1" customFormat="1">
      <c r="A145" s="3"/>
      <c r="E145" s="6"/>
      <c r="I145" s="6"/>
      <c r="N145" s="5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</row>
    <row r="146" spans="1:202" s="1" customFormat="1">
      <c r="A146" s="3"/>
      <c r="E146" s="6"/>
      <c r="I146" s="6"/>
      <c r="N146" s="5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</row>
    <row r="147" spans="1:202" s="1" customFormat="1">
      <c r="A147" s="3"/>
      <c r="E147" s="6"/>
      <c r="I147" s="6"/>
      <c r="N147" s="5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</row>
    <row r="148" spans="1:202" s="1" customFormat="1">
      <c r="A148" s="3"/>
      <c r="E148" s="6"/>
      <c r="I148" s="6"/>
      <c r="N148" s="5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</row>
    <row r="149" spans="1:202" s="1" customFormat="1">
      <c r="A149" s="3"/>
      <c r="E149" s="6"/>
      <c r="I149" s="6"/>
      <c r="N149" s="5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</row>
    <row r="150" spans="1:202" s="1" customFormat="1">
      <c r="A150" s="3"/>
      <c r="E150" s="6"/>
      <c r="I150" s="6"/>
      <c r="N150" s="5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</row>
    <row r="151" spans="1:202" s="1" customFormat="1">
      <c r="A151" s="3"/>
      <c r="E151" s="6"/>
      <c r="I151" s="6"/>
      <c r="N151" s="5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</row>
    <row r="152" spans="1:202" s="1" customFormat="1">
      <c r="A152" s="3"/>
      <c r="E152" s="6"/>
      <c r="I152" s="6"/>
      <c r="N152" s="5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</row>
    <row r="153" spans="1:202" s="1" customFormat="1">
      <c r="A153" s="3"/>
      <c r="E153" s="6"/>
      <c r="I153" s="6"/>
      <c r="N153" s="5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</row>
    <row r="154" spans="1:202" s="1" customFormat="1">
      <c r="A154" s="3"/>
      <c r="E154" s="6"/>
      <c r="I154" s="6"/>
      <c r="N154" s="5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</row>
    <row r="155" spans="1:202" s="1" customFormat="1">
      <c r="A155" s="3"/>
      <c r="E155" s="6"/>
      <c r="I155" s="6"/>
      <c r="N155" s="5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</row>
    <row r="156" spans="1:202" s="1" customFormat="1">
      <c r="A156" s="3"/>
      <c r="E156" s="6"/>
      <c r="I156" s="6"/>
      <c r="N156" s="5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</row>
    <row r="157" spans="1:202" s="1" customFormat="1">
      <c r="A157" s="3"/>
      <c r="E157" s="6"/>
      <c r="I157" s="6"/>
      <c r="N157" s="5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</row>
    <row r="158" spans="1:202" s="1" customFormat="1">
      <c r="A158" s="3"/>
      <c r="E158" s="6"/>
      <c r="I158" s="6"/>
      <c r="N158" s="5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</row>
    <row r="159" spans="1:202" s="1" customFormat="1">
      <c r="A159" s="3"/>
      <c r="E159" s="6"/>
      <c r="I159" s="6"/>
      <c r="N159" s="5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</row>
    <row r="160" spans="1:202" s="1" customFormat="1">
      <c r="A160" s="3"/>
      <c r="E160" s="6"/>
      <c r="I160" s="6"/>
      <c r="N160" s="5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</row>
    <row r="161" spans="1:202" s="1" customFormat="1">
      <c r="A161" s="3"/>
      <c r="E161" s="6"/>
      <c r="I161" s="6"/>
      <c r="N161" s="5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</row>
    <row r="162" spans="1:202" s="1" customFormat="1">
      <c r="A162" s="3"/>
      <c r="E162" s="6"/>
      <c r="I162" s="6"/>
      <c r="N162" s="5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</row>
    <row r="163" spans="1:202" s="1" customFormat="1">
      <c r="A163" s="3"/>
      <c r="E163" s="6"/>
      <c r="I163" s="6"/>
      <c r="N163" s="5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</row>
    <row r="164" spans="1:202" s="1" customFormat="1">
      <c r="A164" s="3"/>
      <c r="E164" s="6"/>
      <c r="I164" s="6"/>
      <c r="N164" s="5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</row>
    <row r="165" spans="1:202" s="1" customFormat="1">
      <c r="A165" s="3"/>
      <c r="E165" s="6"/>
      <c r="I165" s="6"/>
      <c r="N165" s="5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</row>
    <row r="166" spans="1:202" s="1" customFormat="1">
      <c r="A166" s="3"/>
      <c r="E166" s="6"/>
      <c r="I166" s="6"/>
      <c r="N166" s="5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</row>
    <row r="167" spans="1:202" s="1" customFormat="1">
      <c r="A167" s="3"/>
      <c r="E167" s="6"/>
      <c r="I167" s="6"/>
      <c r="N167" s="5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</row>
    <row r="168" spans="1:202" s="1" customFormat="1">
      <c r="A168" s="3"/>
      <c r="E168" s="6"/>
      <c r="I168" s="6"/>
      <c r="N168" s="5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</row>
    <row r="169" spans="1:202" s="1" customFormat="1">
      <c r="A169" s="3"/>
      <c r="E169" s="6"/>
      <c r="I169" s="6"/>
      <c r="N169" s="5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</row>
    <row r="170" spans="1:202" s="1" customFormat="1">
      <c r="A170" s="3"/>
      <c r="E170" s="6"/>
      <c r="I170" s="6"/>
      <c r="N170" s="5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</row>
    <row r="171" spans="1:202" s="1" customFormat="1">
      <c r="A171" s="3"/>
      <c r="E171" s="6"/>
      <c r="I171" s="6"/>
      <c r="N171" s="5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</row>
    <row r="172" spans="1:202" s="1" customFormat="1">
      <c r="A172" s="3"/>
      <c r="E172" s="6"/>
      <c r="I172" s="6"/>
      <c r="N172" s="5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</row>
    <row r="173" spans="1:202" s="1" customFormat="1">
      <c r="A173" s="3"/>
      <c r="E173" s="6"/>
      <c r="I173" s="6"/>
      <c r="N173" s="5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</row>
    <row r="174" spans="1:202" s="1" customFormat="1">
      <c r="A174" s="3"/>
      <c r="E174" s="6"/>
      <c r="I174" s="6"/>
      <c r="N174" s="5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</row>
    <row r="175" spans="1:202" s="1" customFormat="1">
      <c r="A175" s="3"/>
      <c r="E175" s="6"/>
      <c r="I175" s="6"/>
      <c r="N175" s="5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</row>
    <row r="176" spans="1:202" s="1" customFormat="1">
      <c r="A176" s="3"/>
      <c r="E176" s="6"/>
      <c r="I176" s="6"/>
      <c r="N176" s="5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</row>
    <row r="177" spans="1:202" s="1" customFormat="1">
      <c r="A177" s="3"/>
      <c r="E177" s="6"/>
      <c r="I177" s="6"/>
      <c r="N177" s="5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</row>
    <row r="178" spans="1:202" s="1" customFormat="1">
      <c r="A178" s="3"/>
      <c r="E178" s="6"/>
      <c r="I178" s="6"/>
      <c r="N178" s="5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</row>
    <row r="179" spans="1:202" s="1" customFormat="1">
      <c r="A179" s="3"/>
      <c r="E179" s="6"/>
      <c r="I179" s="6"/>
      <c r="N179" s="5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</row>
    <row r="180" spans="1:202" s="1" customFormat="1">
      <c r="A180" s="3"/>
      <c r="E180" s="6"/>
      <c r="I180" s="6"/>
      <c r="N180" s="5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</row>
    <row r="181" spans="1:202" s="1" customFormat="1">
      <c r="A181" s="3"/>
      <c r="E181" s="6"/>
      <c r="I181" s="6"/>
      <c r="N181" s="5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</row>
    <row r="182" spans="1:202" s="1" customFormat="1">
      <c r="A182" s="3"/>
      <c r="E182" s="6"/>
      <c r="I182" s="6"/>
      <c r="N182" s="5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</row>
    <row r="183" spans="1:202" s="1" customFormat="1">
      <c r="A183" s="3"/>
      <c r="E183" s="6"/>
      <c r="I183" s="6"/>
      <c r="N183" s="5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</row>
    <row r="184" spans="1:202" s="1" customFormat="1">
      <c r="A184" s="3"/>
      <c r="E184" s="6"/>
      <c r="I184" s="6"/>
      <c r="N184" s="5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</row>
    <row r="185" spans="1:202" s="1" customFormat="1">
      <c r="A185" s="3"/>
      <c r="E185" s="6"/>
      <c r="I185" s="6"/>
      <c r="N185" s="5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</row>
    <row r="186" spans="1:202" s="1" customFormat="1">
      <c r="A186" s="3"/>
      <c r="E186" s="6"/>
      <c r="I186" s="6"/>
      <c r="N186" s="5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</row>
    <row r="187" spans="1:202" s="1" customFormat="1">
      <c r="A187" s="3"/>
      <c r="E187" s="6"/>
      <c r="I187" s="6"/>
      <c r="N187" s="5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</row>
    <row r="188" spans="1:202" s="1" customFormat="1">
      <c r="A188" s="3"/>
      <c r="E188" s="6"/>
      <c r="I188" s="6"/>
      <c r="N188" s="5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</row>
    <row r="189" spans="1:202" s="1" customFormat="1">
      <c r="A189" s="3"/>
      <c r="E189" s="6"/>
      <c r="I189" s="6"/>
      <c r="N189" s="5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</row>
    <row r="190" spans="1:202" s="1" customFormat="1">
      <c r="A190" s="3"/>
      <c r="E190" s="6"/>
      <c r="I190" s="6"/>
      <c r="N190" s="5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</row>
    <row r="191" spans="1:202" s="1" customFormat="1">
      <c r="A191" s="3"/>
      <c r="E191" s="6"/>
      <c r="I191" s="6"/>
      <c r="N191" s="5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</row>
    <row r="192" spans="1:202" s="1" customFormat="1">
      <c r="A192" s="3"/>
      <c r="E192" s="6"/>
      <c r="I192" s="6"/>
      <c r="N192" s="5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</row>
    <row r="193" spans="1:202" s="1" customFormat="1">
      <c r="A193" s="3"/>
      <c r="E193" s="6"/>
      <c r="I193" s="6"/>
      <c r="N193" s="5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</row>
    <row r="194" spans="1:202" s="1" customFormat="1">
      <c r="A194" s="3"/>
      <c r="E194" s="6"/>
      <c r="I194" s="6"/>
      <c r="N194" s="5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</row>
    <row r="195" spans="1:202" s="1" customFormat="1">
      <c r="A195" s="3"/>
      <c r="E195" s="6"/>
      <c r="I195" s="6"/>
      <c r="N195" s="5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</row>
    <row r="196" spans="1:202" s="1" customFormat="1">
      <c r="A196" s="3"/>
      <c r="E196" s="6"/>
      <c r="I196" s="6"/>
      <c r="N196" s="5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</row>
    <row r="197" spans="1:202" s="1" customFormat="1">
      <c r="A197" s="3"/>
      <c r="E197" s="6"/>
      <c r="I197" s="6"/>
      <c r="N197" s="5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</row>
    <row r="198" spans="1:202" s="1" customFormat="1">
      <c r="A198" s="3"/>
      <c r="E198" s="6"/>
      <c r="I198" s="6"/>
      <c r="N198" s="5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</row>
    <row r="199" spans="1:202" s="1" customFormat="1">
      <c r="A199" s="3"/>
      <c r="E199" s="6"/>
      <c r="I199" s="6"/>
      <c r="N199" s="5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</row>
    <row r="200" spans="1:202" s="1" customFormat="1">
      <c r="A200" s="3"/>
      <c r="E200" s="6"/>
      <c r="I200" s="6"/>
      <c r="N200" s="5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</row>
    <row r="201" spans="1:202" s="1" customFormat="1">
      <c r="A201" s="3"/>
      <c r="E201" s="6"/>
      <c r="I201" s="6"/>
      <c r="N201" s="5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</row>
    <row r="202" spans="1:202" s="1" customFormat="1">
      <c r="A202" s="3"/>
      <c r="E202" s="6"/>
      <c r="I202" s="6"/>
      <c r="N202" s="5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</row>
    <row r="203" spans="1:202" s="1" customFormat="1">
      <c r="A203" s="3"/>
      <c r="E203" s="6"/>
      <c r="I203" s="6"/>
      <c r="N203" s="5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</row>
    <row r="204" spans="1:202" s="1" customFormat="1">
      <c r="A204" s="3"/>
      <c r="E204" s="6"/>
      <c r="I204" s="6"/>
      <c r="N204" s="5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</row>
    <row r="205" spans="1:202" s="1" customFormat="1">
      <c r="A205" s="3"/>
      <c r="E205" s="6"/>
      <c r="I205" s="6"/>
      <c r="N205" s="5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</row>
    <row r="206" spans="1:202" s="1" customFormat="1">
      <c r="A206" s="3"/>
      <c r="E206" s="6"/>
      <c r="I206" s="6"/>
      <c r="N206" s="5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</row>
    <row r="207" spans="1:202" s="1" customFormat="1">
      <c r="A207" s="3"/>
      <c r="E207" s="6"/>
      <c r="I207" s="6"/>
      <c r="N207" s="5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</row>
    <row r="208" spans="1:202" s="1" customFormat="1">
      <c r="A208" s="3"/>
      <c r="E208" s="6"/>
      <c r="I208" s="6"/>
      <c r="N208" s="5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</row>
    <row r="209" spans="1:202" s="1" customFormat="1">
      <c r="A209" s="3"/>
      <c r="E209" s="6"/>
      <c r="I209" s="6"/>
      <c r="N209" s="5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</row>
    <row r="210" spans="1:202" s="1" customFormat="1">
      <c r="A210" s="3"/>
      <c r="E210" s="6"/>
      <c r="I210" s="6"/>
      <c r="N210" s="5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</row>
    <row r="211" spans="1:202" s="1" customFormat="1">
      <c r="A211" s="3"/>
      <c r="E211" s="6"/>
      <c r="I211" s="6"/>
      <c r="N211" s="5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</row>
    <row r="212" spans="1:202" s="1" customFormat="1">
      <c r="A212" s="3"/>
      <c r="E212" s="6"/>
      <c r="I212" s="6"/>
      <c r="N212" s="5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</row>
    <row r="213" spans="1:202" s="1" customFormat="1">
      <c r="A213" s="3"/>
      <c r="E213" s="6"/>
      <c r="I213" s="6"/>
      <c r="N213" s="5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</row>
    <row r="214" spans="1:202" s="1" customFormat="1">
      <c r="A214" s="3"/>
      <c r="E214" s="6"/>
      <c r="I214" s="6"/>
      <c r="N214" s="5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</row>
    <row r="215" spans="1:202" s="1" customFormat="1">
      <c r="A215" s="3"/>
      <c r="E215" s="6"/>
      <c r="I215" s="6"/>
      <c r="N215" s="5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</row>
    <row r="216" spans="1:202" s="1" customFormat="1">
      <c r="A216" s="3"/>
      <c r="E216" s="6"/>
      <c r="I216" s="6"/>
      <c r="N216" s="5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</row>
    <row r="217" spans="1:202" s="1" customFormat="1">
      <c r="A217" s="3"/>
      <c r="E217" s="6"/>
      <c r="I217" s="6"/>
      <c r="N217" s="5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</row>
    <row r="218" spans="1:202" s="1" customFormat="1">
      <c r="A218" s="3"/>
      <c r="E218" s="6"/>
      <c r="I218" s="6"/>
      <c r="N218" s="5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</row>
    <row r="219" spans="1:202" s="1" customFormat="1">
      <c r="A219" s="3"/>
      <c r="E219" s="6"/>
      <c r="I219" s="6"/>
      <c r="N219" s="5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</row>
    <row r="220" spans="1:202" s="1" customFormat="1">
      <c r="A220" s="3"/>
      <c r="E220" s="6"/>
      <c r="I220" s="6"/>
      <c r="N220" s="5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</row>
    <row r="221" spans="1:202" s="1" customFormat="1">
      <c r="A221" s="3"/>
      <c r="E221" s="6"/>
      <c r="I221" s="6"/>
      <c r="N221" s="5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</row>
    <row r="222" spans="1:202" s="1" customFormat="1">
      <c r="A222" s="3"/>
      <c r="E222" s="6"/>
      <c r="I222" s="6"/>
      <c r="N222" s="5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</row>
    <row r="223" spans="1:202" s="1" customFormat="1">
      <c r="A223" s="3"/>
      <c r="E223" s="6"/>
      <c r="I223" s="6"/>
      <c r="N223" s="5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</row>
    <row r="224" spans="1:202" s="1" customFormat="1">
      <c r="A224" s="3"/>
      <c r="E224" s="6"/>
      <c r="I224" s="6"/>
      <c r="N224" s="5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</row>
    <row r="225" spans="1:202" s="1" customFormat="1">
      <c r="A225" s="3"/>
      <c r="E225" s="6"/>
      <c r="I225" s="6"/>
      <c r="N225" s="5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</row>
    <row r="226" spans="1:202" s="1" customFormat="1">
      <c r="A226" s="3"/>
      <c r="E226" s="6"/>
      <c r="I226" s="6"/>
      <c r="N226" s="5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</row>
    <row r="227" spans="1:202" s="1" customFormat="1">
      <c r="A227" s="3"/>
      <c r="E227" s="6"/>
      <c r="I227" s="6"/>
      <c r="N227" s="5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</row>
    <row r="228" spans="1:202" s="1" customFormat="1">
      <c r="A228" s="3"/>
      <c r="E228" s="6"/>
      <c r="I228" s="6"/>
      <c r="N228" s="5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</row>
    <row r="229" spans="1:202" s="1" customFormat="1">
      <c r="A229" s="3"/>
      <c r="E229" s="6"/>
      <c r="I229" s="6"/>
      <c r="N229" s="5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</row>
    <row r="230" spans="1:202" s="1" customFormat="1">
      <c r="A230" s="3"/>
      <c r="E230" s="6"/>
      <c r="I230" s="6"/>
      <c r="N230" s="5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</row>
    <row r="231" spans="1:202" s="1" customFormat="1">
      <c r="A231" s="3"/>
      <c r="E231" s="6"/>
      <c r="I231" s="6"/>
      <c r="N231" s="5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</row>
    <row r="232" spans="1:202" s="1" customFormat="1">
      <c r="A232" s="3"/>
      <c r="E232" s="6"/>
      <c r="I232" s="6"/>
      <c r="N232" s="5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</row>
    <row r="233" spans="1:202" s="1" customFormat="1">
      <c r="A233" s="3"/>
      <c r="E233" s="6"/>
      <c r="I233" s="6"/>
      <c r="N233" s="5"/>
      <c r="GH233" s="2"/>
      <c r="GI233" s="2"/>
      <c r="GJ233" s="2"/>
      <c r="GK233" s="2"/>
      <c r="GL233" s="2"/>
      <c r="GM233" s="2"/>
      <c r="GN233" s="2"/>
      <c r="GO233" s="2"/>
      <c r="GP233" s="2"/>
      <c r="GQ233" s="2"/>
      <c r="GR233" s="2"/>
      <c r="GS233" s="2"/>
      <c r="GT233" s="2"/>
    </row>
    <row r="234" spans="1:202" s="1" customFormat="1">
      <c r="A234" s="3"/>
      <c r="E234" s="6"/>
      <c r="I234" s="6"/>
      <c r="N234" s="5"/>
      <c r="GH234" s="2"/>
      <c r="GI234" s="2"/>
      <c r="GJ234" s="2"/>
      <c r="GK234" s="2"/>
      <c r="GL234" s="2"/>
      <c r="GM234" s="2"/>
      <c r="GN234" s="2"/>
      <c r="GO234" s="2"/>
      <c r="GP234" s="2"/>
      <c r="GQ234" s="2"/>
      <c r="GR234" s="2"/>
      <c r="GS234" s="2"/>
      <c r="GT234" s="2"/>
    </row>
    <row r="235" spans="1:202" s="1" customFormat="1">
      <c r="A235" s="3"/>
      <c r="E235" s="6"/>
      <c r="I235" s="6"/>
      <c r="N235" s="5"/>
      <c r="GH235" s="2"/>
      <c r="GI235" s="2"/>
      <c r="GJ235" s="2"/>
      <c r="GK235" s="2"/>
      <c r="GL235" s="2"/>
      <c r="GM235" s="2"/>
      <c r="GN235" s="2"/>
      <c r="GO235" s="2"/>
      <c r="GP235" s="2"/>
      <c r="GQ235" s="2"/>
      <c r="GR235" s="2"/>
      <c r="GS235" s="2"/>
      <c r="GT235" s="2"/>
    </row>
    <row r="236" spans="1:202" s="1" customFormat="1">
      <c r="A236" s="3"/>
      <c r="E236" s="6"/>
      <c r="I236" s="6"/>
      <c r="N236" s="5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</row>
    <row r="237" spans="1:202" s="1" customFormat="1">
      <c r="A237" s="3"/>
      <c r="E237" s="6"/>
      <c r="I237" s="6"/>
      <c r="N237" s="5"/>
      <c r="GH237" s="2"/>
      <c r="GI237" s="2"/>
      <c r="GJ237" s="2"/>
      <c r="GK237" s="2"/>
      <c r="GL237" s="2"/>
      <c r="GM237" s="2"/>
      <c r="GN237" s="2"/>
      <c r="GO237" s="2"/>
      <c r="GP237" s="2"/>
      <c r="GQ237" s="2"/>
      <c r="GR237" s="2"/>
      <c r="GS237" s="2"/>
      <c r="GT237" s="2"/>
    </row>
    <row r="238" spans="1:202" s="1" customFormat="1">
      <c r="A238" s="3"/>
      <c r="E238" s="6"/>
      <c r="I238" s="6"/>
      <c r="N238" s="5"/>
      <c r="GH238" s="2"/>
      <c r="GI238" s="2"/>
      <c r="GJ238" s="2"/>
      <c r="GK238" s="2"/>
      <c r="GL238" s="2"/>
      <c r="GM238" s="2"/>
      <c r="GN238" s="2"/>
      <c r="GO238" s="2"/>
      <c r="GP238" s="2"/>
      <c r="GQ238" s="2"/>
      <c r="GR238" s="2"/>
      <c r="GS238" s="2"/>
      <c r="GT238" s="2"/>
    </row>
    <row r="239" spans="1:202" s="1" customFormat="1">
      <c r="A239" s="3"/>
      <c r="E239" s="6"/>
      <c r="I239" s="6"/>
      <c r="N239" s="5"/>
      <c r="GH239" s="2"/>
      <c r="GI239" s="2"/>
      <c r="GJ239" s="2"/>
      <c r="GK239" s="2"/>
      <c r="GL239" s="2"/>
      <c r="GM239" s="2"/>
      <c r="GN239" s="2"/>
      <c r="GO239" s="2"/>
      <c r="GP239" s="2"/>
      <c r="GQ239" s="2"/>
      <c r="GR239" s="2"/>
      <c r="GS239" s="2"/>
      <c r="GT239" s="2"/>
    </row>
    <row r="240" spans="1:202" s="1" customFormat="1">
      <c r="A240" s="3"/>
      <c r="E240" s="6"/>
      <c r="I240" s="6"/>
      <c r="N240" s="5"/>
      <c r="GH240" s="2"/>
      <c r="GI240" s="2"/>
      <c r="GJ240" s="2"/>
      <c r="GK240" s="2"/>
      <c r="GL240" s="2"/>
      <c r="GM240" s="2"/>
      <c r="GN240" s="2"/>
      <c r="GO240" s="2"/>
      <c r="GP240" s="2"/>
      <c r="GQ240" s="2"/>
      <c r="GR240" s="2"/>
      <c r="GS240" s="2"/>
      <c r="GT240" s="2"/>
    </row>
    <row r="241" spans="1:202" s="1" customFormat="1">
      <c r="A241" s="3"/>
      <c r="E241" s="6"/>
      <c r="I241" s="6"/>
      <c r="N241" s="5"/>
      <c r="GH241" s="2"/>
      <c r="GI241" s="2"/>
      <c r="GJ241" s="2"/>
      <c r="GK241" s="2"/>
      <c r="GL241" s="2"/>
      <c r="GM241" s="2"/>
      <c r="GN241" s="2"/>
      <c r="GO241" s="2"/>
      <c r="GP241" s="2"/>
      <c r="GQ241" s="2"/>
      <c r="GR241" s="2"/>
      <c r="GS241" s="2"/>
      <c r="GT241" s="2"/>
    </row>
    <row r="242" spans="1:202" s="1" customFormat="1">
      <c r="A242" s="3"/>
      <c r="E242" s="6"/>
      <c r="I242" s="6"/>
      <c r="N242" s="5"/>
      <c r="GH242" s="2"/>
      <c r="GI242" s="2"/>
      <c r="GJ242" s="2"/>
      <c r="GK242" s="2"/>
      <c r="GL242" s="2"/>
      <c r="GM242" s="2"/>
      <c r="GN242" s="2"/>
      <c r="GO242" s="2"/>
      <c r="GP242" s="2"/>
      <c r="GQ242" s="2"/>
      <c r="GR242" s="2"/>
      <c r="GS242" s="2"/>
      <c r="GT242" s="2"/>
    </row>
    <row r="243" spans="1:202" s="1" customFormat="1">
      <c r="A243" s="3"/>
      <c r="E243" s="6"/>
      <c r="I243" s="6"/>
      <c r="N243" s="5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</row>
    <row r="244" spans="1:202" s="1" customFormat="1">
      <c r="A244" s="3"/>
      <c r="E244" s="6"/>
      <c r="I244" s="6"/>
      <c r="N244" s="5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</row>
    <row r="245" spans="1:202" s="1" customFormat="1">
      <c r="A245" s="3"/>
      <c r="E245" s="6"/>
      <c r="I245" s="6"/>
      <c r="N245" s="5"/>
      <c r="GH245" s="2"/>
      <c r="GI245" s="2"/>
      <c r="GJ245" s="2"/>
      <c r="GK245" s="2"/>
      <c r="GL245" s="2"/>
      <c r="GM245" s="2"/>
      <c r="GN245" s="2"/>
      <c r="GO245" s="2"/>
      <c r="GP245" s="2"/>
      <c r="GQ245" s="2"/>
      <c r="GR245" s="2"/>
      <c r="GS245" s="2"/>
      <c r="GT245" s="2"/>
    </row>
    <row r="246" spans="1:202" s="1" customFormat="1">
      <c r="A246" s="3"/>
      <c r="E246" s="6"/>
      <c r="I246" s="6"/>
      <c r="N246" s="5"/>
      <c r="GH246" s="2"/>
      <c r="GI246" s="2"/>
      <c r="GJ246" s="2"/>
      <c r="GK246" s="2"/>
      <c r="GL246" s="2"/>
      <c r="GM246" s="2"/>
      <c r="GN246" s="2"/>
      <c r="GO246" s="2"/>
      <c r="GP246" s="2"/>
      <c r="GQ246" s="2"/>
      <c r="GR246" s="2"/>
      <c r="GS246" s="2"/>
      <c r="GT246" s="2"/>
    </row>
    <row r="247" spans="1:202" s="1" customFormat="1">
      <c r="A247" s="3"/>
      <c r="E247" s="6"/>
      <c r="I247" s="6"/>
      <c r="N247" s="5"/>
      <c r="GH247" s="2"/>
      <c r="GI247" s="2"/>
      <c r="GJ247" s="2"/>
      <c r="GK247" s="2"/>
      <c r="GL247" s="2"/>
      <c r="GM247" s="2"/>
      <c r="GN247" s="2"/>
      <c r="GO247" s="2"/>
      <c r="GP247" s="2"/>
      <c r="GQ247" s="2"/>
      <c r="GR247" s="2"/>
      <c r="GS247" s="2"/>
      <c r="GT247" s="2"/>
    </row>
    <row r="248" spans="1:202" s="1" customFormat="1">
      <c r="A248" s="3"/>
      <c r="E248" s="6"/>
      <c r="I248" s="6"/>
      <c r="N248" s="5"/>
      <c r="GH248" s="2"/>
      <c r="GI248" s="2"/>
      <c r="GJ248" s="2"/>
      <c r="GK248" s="2"/>
      <c r="GL248" s="2"/>
      <c r="GM248" s="2"/>
      <c r="GN248" s="2"/>
      <c r="GO248" s="2"/>
      <c r="GP248" s="2"/>
      <c r="GQ248" s="2"/>
      <c r="GR248" s="2"/>
      <c r="GS248" s="2"/>
      <c r="GT248" s="2"/>
    </row>
    <row r="249" spans="1:202" s="1" customFormat="1">
      <c r="A249" s="3"/>
      <c r="E249" s="6"/>
      <c r="I249" s="6"/>
      <c r="N249" s="5"/>
      <c r="GH249" s="2"/>
      <c r="GI249" s="2"/>
      <c r="GJ249" s="2"/>
      <c r="GK249" s="2"/>
      <c r="GL249" s="2"/>
      <c r="GM249" s="2"/>
      <c r="GN249" s="2"/>
      <c r="GO249" s="2"/>
      <c r="GP249" s="2"/>
      <c r="GQ249" s="2"/>
      <c r="GR249" s="2"/>
      <c r="GS249" s="2"/>
      <c r="GT249" s="2"/>
    </row>
    <row r="250" spans="1:202" s="1" customFormat="1">
      <c r="A250" s="3"/>
      <c r="E250" s="6"/>
      <c r="I250" s="6"/>
      <c r="N250" s="5"/>
      <c r="GH250" s="2"/>
      <c r="GI250" s="2"/>
      <c r="GJ250" s="2"/>
      <c r="GK250" s="2"/>
      <c r="GL250" s="2"/>
      <c r="GM250" s="2"/>
      <c r="GN250" s="2"/>
      <c r="GO250" s="2"/>
      <c r="GP250" s="2"/>
      <c r="GQ250" s="2"/>
      <c r="GR250" s="2"/>
      <c r="GS250" s="2"/>
      <c r="GT250" s="2"/>
    </row>
    <row r="251" spans="1:202" s="1" customFormat="1">
      <c r="A251" s="3"/>
      <c r="E251" s="6"/>
      <c r="I251" s="6"/>
      <c r="N251" s="5"/>
      <c r="GH251" s="2"/>
      <c r="GI251" s="2"/>
      <c r="GJ251" s="2"/>
      <c r="GK251" s="2"/>
      <c r="GL251" s="2"/>
      <c r="GM251" s="2"/>
      <c r="GN251" s="2"/>
      <c r="GO251" s="2"/>
      <c r="GP251" s="2"/>
      <c r="GQ251" s="2"/>
      <c r="GR251" s="2"/>
      <c r="GS251" s="2"/>
      <c r="GT251" s="2"/>
    </row>
    <row r="252" spans="1:202" s="1" customFormat="1">
      <c r="A252" s="3"/>
      <c r="E252" s="6"/>
      <c r="I252" s="6"/>
      <c r="N252" s="5"/>
      <c r="GH252" s="2"/>
      <c r="GI252" s="2"/>
      <c r="GJ252" s="2"/>
      <c r="GK252" s="2"/>
      <c r="GL252" s="2"/>
      <c r="GM252" s="2"/>
      <c r="GN252" s="2"/>
      <c r="GO252" s="2"/>
      <c r="GP252" s="2"/>
      <c r="GQ252" s="2"/>
      <c r="GR252" s="2"/>
      <c r="GS252" s="2"/>
      <c r="GT252" s="2"/>
    </row>
    <row r="253" spans="1:202" s="1" customFormat="1">
      <c r="A253" s="3"/>
      <c r="E253" s="6"/>
      <c r="I253" s="6"/>
      <c r="N253" s="5"/>
      <c r="GH253" s="2"/>
      <c r="GI253" s="2"/>
      <c r="GJ253" s="2"/>
      <c r="GK253" s="2"/>
      <c r="GL253" s="2"/>
      <c r="GM253" s="2"/>
      <c r="GN253" s="2"/>
      <c r="GO253" s="2"/>
      <c r="GP253" s="2"/>
      <c r="GQ253" s="2"/>
      <c r="GR253" s="2"/>
      <c r="GS253" s="2"/>
      <c r="GT253" s="2"/>
    </row>
    <row r="254" spans="1:202" s="1" customFormat="1">
      <c r="A254" s="3"/>
      <c r="E254" s="6"/>
      <c r="I254" s="6"/>
      <c r="N254" s="5"/>
      <c r="GH254" s="2"/>
      <c r="GI254" s="2"/>
      <c r="GJ254" s="2"/>
      <c r="GK254" s="2"/>
      <c r="GL254" s="2"/>
      <c r="GM254" s="2"/>
      <c r="GN254" s="2"/>
      <c r="GO254" s="2"/>
      <c r="GP254" s="2"/>
      <c r="GQ254" s="2"/>
      <c r="GR254" s="2"/>
      <c r="GS254" s="2"/>
      <c r="GT254" s="2"/>
    </row>
    <row r="255" spans="1:202" s="1" customFormat="1">
      <c r="A255" s="3"/>
      <c r="E255" s="6"/>
      <c r="I255" s="6"/>
      <c r="N255" s="5"/>
      <c r="GH255" s="2"/>
      <c r="GI255" s="2"/>
      <c r="GJ255" s="2"/>
      <c r="GK255" s="2"/>
      <c r="GL255" s="2"/>
      <c r="GM255" s="2"/>
      <c r="GN255" s="2"/>
      <c r="GO255" s="2"/>
      <c r="GP255" s="2"/>
      <c r="GQ255" s="2"/>
      <c r="GR255" s="2"/>
      <c r="GS255" s="2"/>
      <c r="GT255" s="2"/>
    </row>
    <row r="256" spans="1:202" s="1" customFormat="1">
      <c r="A256" s="3"/>
      <c r="E256" s="6"/>
      <c r="I256" s="6"/>
      <c r="N256" s="5"/>
      <c r="GH256" s="2"/>
      <c r="GI256" s="2"/>
      <c r="GJ256" s="2"/>
      <c r="GK256" s="2"/>
      <c r="GL256" s="2"/>
      <c r="GM256" s="2"/>
      <c r="GN256" s="2"/>
      <c r="GO256" s="2"/>
      <c r="GP256" s="2"/>
      <c r="GQ256" s="2"/>
      <c r="GR256" s="2"/>
      <c r="GS256" s="2"/>
      <c r="GT256" s="2"/>
    </row>
    <row r="257" spans="1:202" s="1" customFormat="1">
      <c r="A257" s="3"/>
      <c r="E257" s="6"/>
      <c r="I257" s="6"/>
      <c r="N257" s="5"/>
      <c r="GH257" s="2"/>
      <c r="GI257" s="2"/>
      <c r="GJ257" s="2"/>
      <c r="GK257" s="2"/>
      <c r="GL257" s="2"/>
      <c r="GM257" s="2"/>
      <c r="GN257" s="2"/>
      <c r="GO257" s="2"/>
      <c r="GP257" s="2"/>
      <c r="GQ257" s="2"/>
      <c r="GR257" s="2"/>
      <c r="GS257" s="2"/>
      <c r="GT257" s="2"/>
    </row>
    <row r="258" spans="1:202" s="1" customFormat="1">
      <c r="A258" s="3"/>
      <c r="E258" s="6"/>
      <c r="I258" s="6"/>
      <c r="N258" s="5"/>
      <c r="GH258" s="2"/>
      <c r="GI258" s="2"/>
      <c r="GJ258" s="2"/>
      <c r="GK258" s="2"/>
      <c r="GL258" s="2"/>
      <c r="GM258" s="2"/>
      <c r="GN258" s="2"/>
      <c r="GO258" s="2"/>
      <c r="GP258" s="2"/>
      <c r="GQ258" s="2"/>
      <c r="GR258" s="2"/>
      <c r="GS258" s="2"/>
      <c r="GT258" s="2"/>
    </row>
    <row r="259" spans="1:202" s="1" customFormat="1">
      <c r="A259" s="3"/>
      <c r="E259" s="6"/>
      <c r="I259" s="6"/>
      <c r="N259" s="5"/>
      <c r="GH259" s="2"/>
      <c r="GI259" s="2"/>
      <c r="GJ259" s="2"/>
      <c r="GK259" s="2"/>
      <c r="GL259" s="2"/>
      <c r="GM259" s="2"/>
      <c r="GN259" s="2"/>
      <c r="GO259" s="2"/>
      <c r="GP259" s="2"/>
      <c r="GQ259" s="2"/>
      <c r="GR259" s="2"/>
      <c r="GS259" s="2"/>
      <c r="GT259" s="2"/>
    </row>
    <row r="260" spans="1:202" s="1" customFormat="1">
      <c r="A260" s="3"/>
      <c r="E260" s="6"/>
      <c r="I260" s="6"/>
      <c r="N260" s="5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</row>
  </sheetData>
  <mergeCells count="9">
    <mergeCell ref="A21:N21"/>
    <mergeCell ref="A2:N2"/>
    <mergeCell ref="A4:A6"/>
    <mergeCell ref="B4:E5"/>
    <mergeCell ref="F4:I5"/>
    <mergeCell ref="J4:K5"/>
    <mergeCell ref="M4:M6"/>
    <mergeCell ref="N4:N6"/>
    <mergeCell ref="L4:L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财政改</vt:lpstr>
      <vt:lpstr>财政改!Print_Area</vt:lpstr>
      <vt:lpstr>财政改!Print_Titles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asus</cp:lastModifiedBy>
  <cp:lastPrinted>2018-05-16T00:58:18Z</cp:lastPrinted>
  <dcterms:created xsi:type="dcterms:W3CDTF">2018-03-30T02:42:49Z</dcterms:created>
  <dcterms:modified xsi:type="dcterms:W3CDTF">2019-01-18T02:04:06Z</dcterms:modified>
</cp:coreProperties>
</file>